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6395" windowHeight="5985" activeTab="0"/>
  </bookViews>
  <sheets>
    <sheet name="Schools " sheetId="1" r:id="rId1"/>
    <sheet name="Urban Rural" sheetId="2" r:id="rId2"/>
    <sheet name="Schools by School Size" sheetId="3" r:id="rId3"/>
    <sheet name="Average Class Size K-9" sheetId="4" r:id="rId4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<sst xmlns="http://schemas.openxmlformats.org/spreadsheetml/2006/main" count="78" uniqueCount="40">
  <si>
    <t>Total</t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</si>
  <si>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</si>
  <si>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</si>
  <si>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</si>
  <si>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</si>
  <si>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</si>
  <si>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</si>
  <si>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</si>
  <si>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</si>
  <si>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</si>
  <si>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</si>
  <si>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</si>
  <si>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</si>
  <si>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</si>
  <si>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</si>
  <si>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</si>
  <si>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</si>
  <si>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</si>
  <si>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</si>
  <si>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</si>
  <si>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 xml:space="preserve"> 4-6</t>
  </si>
  <si>
    <t xml:space="preserve"> 7-9</t>
  </si>
  <si>
    <t>School</t>
  </si>
  <si>
    <t xml:space="preserve">Median </t>
  </si>
  <si>
    <t>% Enrolment</t>
  </si>
  <si>
    <t xml:space="preserve">Conseil scolaire francophone </t>
  </si>
  <si>
    <t>NLESD-Labrador</t>
  </si>
  <si>
    <t>NLESD-Western</t>
  </si>
  <si>
    <t>District-Region</t>
  </si>
  <si>
    <t>NLESD-Central</t>
  </si>
  <si>
    <t>2017-18</t>
  </si>
  <si>
    <t>2018-19</t>
  </si>
  <si>
    <t>2019-20</t>
  </si>
  <si>
    <t>NLESD-Avalon</t>
  </si>
  <si>
    <r>
      <t>2020-21</t>
    </r>
    <r>
      <rPr>
        <vertAlign val="superscript"/>
        <sz val="8"/>
        <rFont val="Times New Roman"/>
        <family val="1"/>
      </rPr>
      <t>2</t>
    </r>
  </si>
  <si>
    <t>Table 7.  Average Class Size by District-Region and Grade Level for Grades K-9, 2021-22</t>
  </si>
  <si>
    <t>Table 6. Number and Percentage of Schools by School Size and Median Size by District-Region, 2021-22</t>
  </si>
  <si>
    <r>
      <t>Table 4.  Number of Schools by District-Region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2017-18 to 2021-22</t>
    </r>
  </si>
  <si>
    <r>
      <t>Table 5.  Urban and Rural</t>
    </r>
    <r>
      <rPr>
        <b/>
        <vertAlign val="superscript"/>
        <sz val="11"/>
        <rFont val="Times New Roman"/>
        <family val="1"/>
      </rPr>
      <t xml:space="preserve">3 </t>
    </r>
    <r>
      <rPr>
        <b/>
        <sz val="11"/>
        <rFont val="Times New Roman"/>
        <family val="1"/>
      </rPr>
      <t>Enrolment and Schools, by District-Region, 2021-22</t>
    </r>
  </si>
  <si>
    <t>2021-22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</si>
</sst>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0"/>
    <numFmt numFmtId="170" formatCode="###0.0000"/>
    <numFmt numFmtId="171" formatCode="#,##0.0"/>
  </numFmts>
  <fonts count="54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b/>
      <sz val="8"/>
      <name val="Arial"/>
      <family val="2"/>
    </font>
    <font>
      <vertAlign val="superscript"/>
      <sz val="8"/>
      <name val="Times New Roman"/>
      <family val="1"/>
    </font>
    <font>
      <b/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.75"/>
      <name val="Arial"/>
      <family val="2"/>
    </font>
    <font>
      <b/>
      <sz val="10"/>
      <name val="Times New Roman"/>
      <family val="1"/>
    </font>
    <font>
      <vertAlign val="superscript"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60"/>
      <name val="Arial Bold"/>
      <family val="0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164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64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42" fillId="34" borderId="0" xfId="48" applyFill="1" applyAlignment="1">
      <alignment/>
    </xf>
    <xf numFmtId="0" fontId="49" fillId="34" borderId="0" xfId="56" applyFill="1" applyAlignment="1">
      <alignment/>
    </xf>
    <xf numFmtId="0" fontId="2" fillId="34" borderId="0" xfId="0" applyFont="1" applyFill="1" applyAlignment="1">
      <alignment horizontal="distributed" vertical="center"/>
    </xf>
    <xf numFmtId="0" fontId="7" fillId="0" borderId="0" xfId="0" applyFont="1" applyAlignment="1">
      <alignment/>
    </xf>
    <xf numFmtId="164" fontId="2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33" fillId="0" borderId="0" xfId="57" applyFont="1" applyBorder="1" applyAlignment="1">
      <alignment horizontal="center" vertical="center" wrapText="1"/>
      <protection/>
    </xf>
    <xf numFmtId="0" fontId="32" fillId="0" borderId="0" xfId="57">
      <alignment/>
      <protection/>
    </xf>
    <xf numFmtId="0" fontId="34" fillId="35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hools by School Siz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5"/>
  <sheetViews>
    <sheetView showGridLines="0" tabSelected="1" zoomScalePageLayoutView="0" workbookViewId="0" topLeftCell="A1">
      <selection activeCell="L3" sqref="L3"/>
    </sheetView>
  </sheetViews>
  <sheetFormatPr defaultColWidth="9.33203125" defaultRowHeight="11.25"/>
  <cols>
    <col min="1" max="1" width="27.66015625" style="0" customWidth="1"/>
    <col min="2" max="6" width="10.66015625" style="0" customWidth="1"/>
    <col min="7" max="7" width="13.16015625" style="0" customWidth="1"/>
    <col min="8" max="11" width="9.16015625" style="43" customWidth="1"/>
  </cols>
  <sheetData>
    <row r="1" spans="1:11" s="49" customFormat="1" ht="18.75" customHeight="1">
      <c r="A1" s="41" t="s">
        <v>37</v>
      </c>
      <c r="B1" s="41"/>
      <c r="C1" s="41"/>
      <c r="D1" s="41"/>
      <c r="H1" s="50"/>
      <c r="I1" s="50"/>
      <c r="J1" s="50"/>
      <c r="K1" s="50"/>
    </row>
    <row r="2" spans="1:11" s="2" customFormat="1" ht="7.5" customHeight="1">
      <c r="A2" s="7"/>
      <c r="B2" s="7"/>
      <c r="C2" s="7"/>
      <c r="D2" s="7"/>
      <c r="H2" s="42"/>
      <c r="I2" s="42"/>
      <c r="J2" s="42"/>
      <c r="K2" s="42"/>
    </row>
    <row r="3" spans="1:11" s="2" customFormat="1" ht="25.5" customHeight="1">
      <c r="A3" s="9" t="s">
        <v>28</v>
      </c>
      <c r="B3" s="5" t="s">
        <v>30</v>
      </c>
      <c r="C3" s="5" t="s">
        <v>31</v>
      </c>
      <c r="D3" s="5" t="s">
        <v>32</v>
      </c>
      <c r="E3" s="5" t="s">
        <v>34</v>
      </c>
      <c r="F3" s="5" t="s">
        <v>39</v>
      </c>
      <c r="H3" s="42"/>
      <c r="I3" s="42"/>
      <c r="J3" s="42"/>
      <c r="K3" s="42"/>
    </row>
    <row r="4" spans="1:11" s="2" customFormat="1" ht="15" customHeight="1">
      <c r="A4" s="4" t="s">
        <v>26</v>
      </c>
      <c r="B4" s="10">
        <v>22</v>
      </c>
      <c r="C4" s="10">
        <v>22</v>
      </c>
      <c r="D4" s="10">
        <v>22</v>
      </c>
      <c r="E4" s="10">
        <v>22</v>
      </c>
      <c r="F4" s="10">
        <v>20</v>
      </c>
      <c r="H4" s="42"/>
      <c r="I4" s="42"/>
      <c r="J4" s="42"/>
      <c r="K4" s="42"/>
    </row>
    <row r="5" spans="1:11" s="2" customFormat="1" ht="15" customHeight="1">
      <c r="A5" s="4" t="s">
        <v>27</v>
      </c>
      <c r="B5" s="10">
        <v>64</v>
      </c>
      <c r="C5" s="10">
        <v>63</v>
      </c>
      <c r="D5" s="10">
        <v>63</v>
      </c>
      <c r="E5" s="10">
        <v>63</v>
      </c>
      <c r="F5" s="10">
        <v>62</v>
      </c>
      <c r="H5" s="42"/>
      <c r="I5" s="42"/>
      <c r="J5" s="42"/>
      <c r="K5" s="42"/>
    </row>
    <row r="6" spans="1:11" s="2" customFormat="1" ht="15" customHeight="1">
      <c r="A6" s="4" t="s">
        <v>29</v>
      </c>
      <c r="B6" s="10">
        <v>80</v>
      </c>
      <c r="C6" s="10">
        <v>79</v>
      </c>
      <c r="D6" s="10">
        <v>79</v>
      </c>
      <c r="E6" s="10">
        <v>78</v>
      </c>
      <c r="F6" s="10">
        <v>77</v>
      </c>
      <c r="H6" s="42"/>
      <c r="I6" s="42"/>
      <c r="J6" s="42"/>
      <c r="K6" s="42"/>
    </row>
    <row r="7" spans="1:11" s="2" customFormat="1" ht="15" customHeight="1">
      <c r="A7" s="4" t="s">
        <v>33</v>
      </c>
      <c r="B7" s="10">
        <v>90</v>
      </c>
      <c r="C7" s="10">
        <v>90</v>
      </c>
      <c r="D7" s="10">
        <v>90</v>
      </c>
      <c r="E7" s="10">
        <v>90</v>
      </c>
      <c r="F7" s="10">
        <v>91</v>
      </c>
      <c r="H7" s="42"/>
      <c r="I7" s="42"/>
      <c r="J7" s="42"/>
      <c r="K7" s="42"/>
    </row>
    <row r="8" spans="1:11" s="2" customFormat="1" ht="15" customHeight="1">
      <c r="A8" s="4" t="s">
        <v>25</v>
      </c>
      <c r="B8" s="10">
        <v>6</v>
      </c>
      <c r="C8" s="10">
        <v>6</v>
      </c>
      <c r="D8" s="10">
        <v>6</v>
      </c>
      <c r="E8" s="10">
        <v>6</v>
      </c>
      <c r="F8" s="10">
        <v>6</v>
      </c>
      <c r="H8" s="42"/>
      <c r="I8" s="42"/>
      <c r="J8" s="42"/>
      <c r="K8" s="42"/>
    </row>
    <row r="9" spans="1:11" s="2" customFormat="1" ht="11.25">
      <c r="A9" s="7"/>
      <c r="B9" s="19"/>
      <c r="C9" s="19"/>
      <c r="H9" s="42"/>
      <c r="I9" s="42"/>
      <c r="J9" s="42"/>
      <c r="K9" s="42"/>
    </row>
    <row r="10" spans="1:11" s="2" customFormat="1" ht="15" customHeight="1">
      <c r="A10" s="9" t="s">
        <v>0</v>
      </c>
      <c r="B10" s="5">
        <v>262</v>
      </c>
      <c r="C10" s="5">
        <v>260</v>
      </c>
      <c r="D10" s="5">
        <v>260</v>
      </c>
      <c r="E10" s="5">
        <v>259</v>
      </c>
      <c r="F10" s="5">
        <f>SUM(F4:F8)</f>
        <v>256</v>
      </c>
      <c r="H10" s="42"/>
      <c r="I10" s="42"/>
      <c r="J10" s="42"/>
      <c r="K10" s="42"/>
    </row>
    <row r="11" spans="1:8" ht="11.25">
      <c r="A11" s="4"/>
      <c r="B11" s="4"/>
      <c r="C11" s="4"/>
      <c r="D11" s="4"/>
      <c r="E11" s="4"/>
      <c r="F11" s="4"/>
      <c r="G11" s="4"/>
      <c r="H11" s="4"/>
    </row>
    <row r="12" spans="1:11" s="43" customFormat="1" ht="15">
      <c r="A12" s="54"/>
      <c r="B12" s="4"/>
      <c r="C12" s="4"/>
      <c r="D12" s="4"/>
      <c r="E12" s="4"/>
      <c r="F12" s="4"/>
      <c r="G12" s="4"/>
      <c r="H12" s="4"/>
      <c r="I12" s="44"/>
      <c r="J12" s="44"/>
      <c r="K12" s="44"/>
    </row>
    <row r="13" spans="1:11" s="43" customFormat="1" ht="15">
      <c r="A13" s="4"/>
      <c r="B13" s="4"/>
      <c r="C13" s="4"/>
      <c r="D13" s="44"/>
      <c r="E13" s="44"/>
      <c r="F13" s="44"/>
      <c r="K13" s="44"/>
    </row>
    <row r="14" spans="1:11" s="43" customFormat="1" ht="15">
      <c r="A14" s="4"/>
      <c r="B14" s="4"/>
      <c r="C14" s="4"/>
      <c r="D14" s="4"/>
      <c r="E14" s="4"/>
      <c r="F14" s="4"/>
      <c r="G14" s="4"/>
      <c r="H14" s="4"/>
      <c r="I14" s="44"/>
      <c r="J14" s="44"/>
      <c r="K14" s="44"/>
    </row>
    <row r="15" spans="1:11" s="43" customFormat="1" ht="15">
      <c r="A15" s="4"/>
      <c r="B15" s="4"/>
      <c r="C15" s="4"/>
      <c r="D15" s="4"/>
      <c r="E15" s="4"/>
      <c r="F15" s="4"/>
      <c r="G15" s="4"/>
      <c r="H15" s="4"/>
      <c r="I15" s="44"/>
      <c r="J15" s="44"/>
      <c r="K15" s="44"/>
    </row>
    <row r="16" spans="1:11" s="43" customFormat="1" ht="15">
      <c r="A16"/>
      <c r="B16"/>
      <c r="C16"/>
      <c r="D16"/>
      <c r="E16"/>
      <c r="F16"/>
      <c r="G16"/>
      <c r="H16" s="44"/>
      <c r="I16" s="45"/>
      <c r="J16" s="45"/>
      <c r="K16" s="44"/>
    </row>
    <row r="17" spans="1:239" s="43" customFormat="1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11" s="43" customFormat="1" ht="15">
      <c r="A18"/>
      <c r="B18"/>
      <c r="C18"/>
      <c r="D18"/>
      <c r="E18"/>
      <c r="F18"/>
      <c r="G18"/>
      <c r="H18" s="44"/>
      <c r="I18" s="45"/>
      <c r="J18" s="45"/>
      <c r="K18" s="44"/>
    </row>
    <row r="19" spans="1:11" s="43" customFormat="1" ht="15">
      <c r="A19"/>
      <c r="B19"/>
      <c r="C19"/>
      <c r="D19"/>
      <c r="E19"/>
      <c r="F19"/>
      <c r="G19"/>
      <c r="H19" s="44"/>
      <c r="I19" s="45"/>
      <c r="J19" s="45"/>
      <c r="K19" s="44"/>
    </row>
    <row r="20" spans="1:11" s="43" customFormat="1" ht="15">
      <c r="A20"/>
      <c r="B20"/>
      <c r="C20"/>
      <c r="D20"/>
      <c r="E20"/>
      <c r="F20"/>
      <c r="G20"/>
      <c r="H20" s="44"/>
      <c r="I20" s="45"/>
      <c r="J20" s="45"/>
      <c r="K20" s="44"/>
    </row>
    <row r="21" spans="1:11" s="43" customFormat="1" ht="15">
      <c r="A21"/>
      <c r="B21"/>
      <c r="C21"/>
      <c r="D21"/>
      <c r="E21"/>
      <c r="F21"/>
      <c r="G21"/>
      <c r="H21" s="44"/>
      <c r="I21" s="44"/>
      <c r="J21" s="44"/>
      <c r="K21" s="44"/>
    </row>
    <row r="22" spans="1:11" s="43" customFormat="1" ht="15">
      <c r="A22"/>
      <c r="B22"/>
      <c r="C22"/>
      <c r="D22"/>
      <c r="E22"/>
      <c r="F22"/>
      <c r="G22"/>
      <c r="H22" s="44"/>
      <c r="I22" s="44"/>
      <c r="J22" s="44"/>
      <c r="K22" s="44"/>
    </row>
    <row r="23" spans="1:11" s="43" customFormat="1" ht="15">
      <c r="A23"/>
      <c r="B23"/>
      <c r="C23"/>
      <c r="D23"/>
      <c r="E23"/>
      <c r="F23"/>
      <c r="G23"/>
      <c r="H23" s="44"/>
      <c r="I23" s="44"/>
      <c r="J23" s="44"/>
      <c r="K23" s="44"/>
    </row>
    <row r="24" spans="1:11" s="43" customFormat="1" ht="15">
      <c r="A24"/>
      <c r="B24"/>
      <c r="C24"/>
      <c r="D24"/>
      <c r="E24"/>
      <c r="F24"/>
      <c r="G24"/>
      <c r="H24" s="44"/>
      <c r="I24" s="44"/>
      <c r="J24" s="44"/>
      <c r="K24" s="44"/>
    </row>
    <row r="25" spans="1:7" s="43" customFormat="1" ht="11.25">
      <c r="A25"/>
      <c r="B25"/>
      <c r="C25"/>
      <c r="D25"/>
      <c r="E25"/>
      <c r="F25"/>
      <c r="G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PageLayoutView="0" workbookViewId="0" topLeftCell="A1">
      <selection activeCell="T13" sqref="T13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8.6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  <col min="14" max="14" width="8.83203125" style="0" customWidth="1"/>
  </cols>
  <sheetData>
    <row r="1" spans="1:14" s="51" customFormat="1" ht="17.2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15" customHeight="1">
      <c r="A2" s="7"/>
      <c r="B2" s="7"/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56" t="s">
        <v>28</v>
      </c>
      <c r="B3" s="6"/>
      <c r="C3" s="58" t="s">
        <v>5</v>
      </c>
      <c r="D3" s="58"/>
      <c r="E3" s="58"/>
      <c r="F3" s="58"/>
      <c r="G3" s="6"/>
      <c r="H3" s="58" t="s">
        <v>6</v>
      </c>
      <c r="I3" s="58"/>
      <c r="J3" s="58"/>
      <c r="K3" s="58"/>
      <c r="L3" s="6"/>
      <c r="M3" s="34" t="s">
        <v>7</v>
      </c>
      <c r="N3" s="34" t="s">
        <v>7</v>
      </c>
    </row>
    <row r="4" spans="1:14" s="7" customFormat="1" ht="15" customHeight="1">
      <c r="A4" s="57"/>
      <c r="B4" s="14"/>
      <c r="C4" s="8" t="s">
        <v>1</v>
      </c>
      <c r="D4" s="8" t="s">
        <v>2</v>
      </c>
      <c r="E4" s="8" t="s">
        <v>3</v>
      </c>
      <c r="F4" s="8" t="s">
        <v>24</v>
      </c>
      <c r="G4" s="8"/>
      <c r="H4" s="8" t="s">
        <v>1</v>
      </c>
      <c r="I4" s="8" t="s">
        <v>2</v>
      </c>
      <c r="J4" s="8" t="s">
        <v>4</v>
      </c>
      <c r="K4" s="8" t="s">
        <v>24</v>
      </c>
      <c r="L4" s="8"/>
      <c r="M4" s="8" t="s">
        <v>1</v>
      </c>
      <c r="N4" s="8" t="s">
        <v>4</v>
      </c>
    </row>
    <row r="5" spans="3:19" s="20" customFormat="1" ht="15" customHeight="1"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S5" s="19"/>
    </row>
    <row r="6" spans="1:19" s="7" customFormat="1" ht="15" customHeight="1">
      <c r="A6" s="4" t="s">
        <v>26</v>
      </c>
      <c r="B6" s="4"/>
      <c r="C6" s="19">
        <v>6</v>
      </c>
      <c r="D6" s="24">
        <f>C6/M6*100</f>
        <v>30</v>
      </c>
      <c r="E6" s="25">
        <v>2695</v>
      </c>
      <c r="F6" s="24">
        <f>E6/N6*100</f>
        <v>72.3101690367588</v>
      </c>
      <c r="G6" s="26"/>
      <c r="H6" s="19">
        <v>14</v>
      </c>
      <c r="I6" s="24">
        <f>H6/M6*100</f>
        <v>70</v>
      </c>
      <c r="J6" s="25">
        <v>1032</v>
      </c>
      <c r="K6" s="24">
        <f>J6/N6*100</f>
        <v>27.689830963241214</v>
      </c>
      <c r="L6" s="26"/>
      <c r="M6" s="19">
        <f>C6+H6</f>
        <v>20</v>
      </c>
      <c r="N6" s="27">
        <f>E6+J6</f>
        <v>3727</v>
      </c>
      <c r="P6" s="40"/>
      <c r="S6" s="19"/>
    </row>
    <row r="7" spans="1:19" s="7" customFormat="1" ht="15" customHeight="1">
      <c r="A7" s="4" t="s">
        <v>27</v>
      </c>
      <c r="B7" s="4"/>
      <c r="C7" s="19">
        <v>12</v>
      </c>
      <c r="D7" s="24">
        <f>C7/M7*100</f>
        <v>19.35483870967742</v>
      </c>
      <c r="E7" s="25">
        <v>4305</v>
      </c>
      <c r="F7" s="24">
        <f>E7/N7*100</f>
        <v>39.8021449704142</v>
      </c>
      <c r="G7" s="26"/>
      <c r="H7" s="19">
        <v>50</v>
      </c>
      <c r="I7" s="24">
        <f>H7/M7*100</f>
        <v>80.64516129032258</v>
      </c>
      <c r="J7" s="25">
        <v>6511</v>
      </c>
      <c r="K7" s="24">
        <f>J7/N7*100</f>
        <v>60.1978550295858</v>
      </c>
      <c r="L7" s="26"/>
      <c r="M7" s="19">
        <f>C7+H7</f>
        <v>62</v>
      </c>
      <c r="N7" s="27">
        <f>E7+J7</f>
        <v>10816</v>
      </c>
      <c r="P7" s="40"/>
      <c r="S7" s="19"/>
    </row>
    <row r="8" spans="1:19" s="7" customFormat="1" ht="15" customHeight="1">
      <c r="A8" s="4" t="s">
        <v>29</v>
      </c>
      <c r="B8" s="4"/>
      <c r="C8" s="19">
        <v>18</v>
      </c>
      <c r="D8" s="24">
        <f>C8/M8*100</f>
        <v>23.376623376623375</v>
      </c>
      <c r="E8" s="25">
        <v>6375</v>
      </c>
      <c r="F8" s="24">
        <f>E8/N8*100</f>
        <v>46.14215402431963</v>
      </c>
      <c r="G8" s="26"/>
      <c r="H8" s="19">
        <v>59</v>
      </c>
      <c r="I8" s="24">
        <f>H8/M8*100</f>
        <v>76.62337662337663</v>
      </c>
      <c r="J8" s="25">
        <v>7441</v>
      </c>
      <c r="K8" s="24">
        <f>J8/N8*100</f>
        <v>53.85784597568038</v>
      </c>
      <c r="L8" s="26"/>
      <c r="M8" s="19">
        <f>C8+H8</f>
        <v>77</v>
      </c>
      <c r="N8" s="27">
        <f>E8+J8</f>
        <v>13816</v>
      </c>
      <c r="P8" s="40"/>
      <c r="S8" s="19"/>
    </row>
    <row r="9" spans="1:19" s="7" customFormat="1" ht="15" customHeight="1">
      <c r="A9" s="4" t="s">
        <v>33</v>
      </c>
      <c r="B9" s="4"/>
      <c r="C9" s="19">
        <v>61</v>
      </c>
      <c r="D9" s="24">
        <f>C9/M9*100</f>
        <v>67.03296703296702</v>
      </c>
      <c r="E9" s="25">
        <v>28792</v>
      </c>
      <c r="F9" s="24">
        <f>E9/N9*100</f>
        <v>82.72374658813388</v>
      </c>
      <c r="G9" s="26"/>
      <c r="H9" s="19">
        <v>30</v>
      </c>
      <c r="I9" s="24">
        <f>H9/M9*100</f>
        <v>32.967032967032964</v>
      </c>
      <c r="J9" s="25">
        <v>6013</v>
      </c>
      <c r="K9" s="24">
        <f>J9/N9*100</f>
        <v>17.27625341186611</v>
      </c>
      <c r="L9" s="26"/>
      <c r="M9" s="19">
        <f>C9+H9</f>
        <v>91</v>
      </c>
      <c r="N9" s="27">
        <f>E9+J9</f>
        <v>34805</v>
      </c>
      <c r="P9" s="40"/>
      <c r="S9" s="19"/>
    </row>
    <row r="10" spans="1:16" s="7" customFormat="1" ht="15" customHeight="1">
      <c r="A10" s="4" t="s">
        <v>25</v>
      </c>
      <c r="C10" s="19">
        <v>4</v>
      </c>
      <c r="D10" s="24">
        <f>C10/M10*100</f>
        <v>66.66666666666666</v>
      </c>
      <c r="E10" s="25">
        <v>269</v>
      </c>
      <c r="F10" s="24">
        <f>E10/N10*100</f>
        <v>72.70270270270271</v>
      </c>
      <c r="G10" s="26"/>
      <c r="H10" s="19">
        <v>2</v>
      </c>
      <c r="I10" s="24">
        <f>H10/M10*100</f>
        <v>33.33333333333333</v>
      </c>
      <c r="J10" s="25">
        <v>101</v>
      </c>
      <c r="K10" s="24">
        <f>J10/N10*100</f>
        <v>27.297297297297295</v>
      </c>
      <c r="L10" s="26"/>
      <c r="M10" s="19">
        <f>C10+H10</f>
        <v>6</v>
      </c>
      <c r="N10" s="27">
        <f>E10+J10</f>
        <v>370</v>
      </c>
      <c r="P10" s="40"/>
    </row>
    <row r="11" spans="1:16" s="7" customFormat="1" ht="11.25">
      <c r="A11" s="4"/>
      <c r="C11" s="23"/>
      <c r="D11" s="24"/>
      <c r="E11" s="25"/>
      <c r="F11" s="24"/>
      <c r="G11" s="26"/>
      <c r="H11" s="26"/>
      <c r="I11" s="24"/>
      <c r="J11" s="25"/>
      <c r="K11" s="24"/>
      <c r="L11" s="26"/>
      <c r="M11" s="19"/>
      <c r="N11" s="27"/>
      <c r="P11" s="40"/>
    </row>
    <row r="12" spans="1:16" s="7" customFormat="1" ht="15" customHeight="1">
      <c r="A12" s="9" t="s">
        <v>0</v>
      </c>
      <c r="B12" s="9"/>
      <c r="C12" s="5">
        <f>SUM(C6:C11)</f>
        <v>101</v>
      </c>
      <c r="D12" s="18">
        <f>C12/M12*100</f>
        <v>39.453125</v>
      </c>
      <c r="E12" s="28">
        <f>SUM(E6:E11)</f>
        <v>42436</v>
      </c>
      <c r="F12" s="18">
        <f>E12/N12*100</f>
        <v>66.79258349859919</v>
      </c>
      <c r="G12" s="5"/>
      <c r="H12" s="5">
        <f>SUM(H6:H11)</f>
        <v>155</v>
      </c>
      <c r="I12" s="18">
        <f>H12/M12*100</f>
        <v>60.546875</v>
      </c>
      <c r="J12" s="28">
        <f>SUM(J6:J10)</f>
        <v>21098</v>
      </c>
      <c r="K12" s="18">
        <f>J12/N12*100</f>
        <v>33.20741650140083</v>
      </c>
      <c r="L12" s="5"/>
      <c r="M12" s="28">
        <f>SUM(M6:M11)</f>
        <v>256</v>
      </c>
      <c r="N12" s="28">
        <f>SUM(N6:N11)</f>
        <v>63534</v>
      </c>
      <c r="P12" s="40"/>
    </row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6"/>
  <sheetViews>
    <sheetView showGridLines="0" zoomScale="90" zoomScaleNormal="90" zoomScalePageLayoutView="0" workbookViewId="0" topLeftCell="A3">
      <selection activeCell="AG21" sqref="AG21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6.332031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6" style="0" customWidth="1"/>
    <col min="20" max="20" width="2.83203125" style="0" customWidth="1"/>
    <col min="21" max="21" width="5" style="0" bestFit="1" customWidth="1"/>
    <col min="22" max="22" width="9.16015625" style="0" customWidth="1"/>
  </cols>
  <sheetData>
    <row r="1" spans="1:22" s="52" customFormat="1" ht="18.75" customHeigh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38" customFormat="1" ht="9" customHeight="1">
      <c r="A2" s="39"/>
      <c r="B2" s="35"/>
      <c r="C2" s="36"/>
      <c r="D2" s="37"/>
      <c r="E2" s="36"/>
      <c r="F2" s="36"/>
      <c r="G2" s="37"/>
      <c r="H2" s="36"/>
      <c r="I2" s="36"/>
      <c r="J2" s="37"/>
      <c r="K2" s="36"/>
      <c r="L2" s="36"/>
      <c r="M2" s="37"/>
      <c r="N2" s="36"/>
      <c r="O2" s="36"/>
      <c r="P2" s="37"/>
      <c r="Q2" s="36"/>
      <c r="R2" s="36"/>
      <c r="S2" s="37"/>
      <c r="T2" s="36"/>
      <c r="U2" s="36"/>
      <c r="V2" s="37"/>
    </row>
    <row r="3" spans="1:22" s="38" customFormat="1" ht="9" customHeight="1">
      <c r="A3" s="39"/>
      <c r="B3" s="35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7"/>
    </row>
    <row r="4" spans="1:22" s="3" customFormat="1" ht="12.75" customHeight="1">
      <c r="A4" s="11"/>
      <c r="B4" s="11"/>
      <c r="C4" s="58" t="s">
        <v>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23</v>
      </c>
    </row>
    <row r="6" spans="1:22" s="4" customFormat="1" ht="11.25">
      <c r="A6" s="62" t="s">
        <v>28</v>
      </c>
      <c r="B6" s="32"/>
      <c r="C6" s="61" t="s">
        <v>9</v>
      </c>
      <c r="D6" s="61"/>
      <c r="E6" s="13"/>
      <c r="F6" s="61" t="s">
        <v>10</v>
      </c>
      <c r="G6" s="61"/>
      <c r="H6" s="13"/>
      <c r="I6" s="61" t="s">
        <v>11</v>
      </c>
      <c r="J6" s="61"/>
      <c r="K6" s="13"/>
      <c r="L6" s="61" t="s">
        <v>12</v>
      </c>
      <c r="M6" s="61"/>
      <c r="N6" s="13"/>
      <c r="O6" s="61" t="s">
        <v>13</v>
      </c>
      <c r="P6" s="61"/>
      <c r="Q6" s="13"/>
      <c r="R6" s="61" t="s">
        <v>14</v>
      </c>
      <c r="S6" s="61"/>
      <c r="T6" s="13"/>
      <c r="U6" s="13" t="s">
        <v>0</v>
      </c>
      <c r="V6" s="8" t="s">
        <v>22</v>
      </c>
    </row>
    <row r="7" spans="1:22" s="7" customFormat="1" ht="15.75" customHeight="1">
      <c r="A7" s="57"/>
      <c r="B7" s="14"/>
      <c r="C7" s="16" t="s">
        <v>15</v>
      </c>
      <c r="D7" s="16" t="s">
        <v>16</v>
      </c>
      <c r="E7" s="16"/>
      <c r="F7" s="16" t="s">
        <v>15</v>
      </c>
      <c r="G7" s="16" t="s">
        <v>16</v>
      </c>
      <c r="H7" s="16"/>
      <c r="I7" s="16" t="s">
        <v>15</v>
      </c>
      <c r="J7" s="16" t="s">
        <v>16</v>
      </c>
      <c r="K7" s="16"/>
      <c r="L7" s="16" t="s">
        <v>15</v>
      </c>
      <c r="M7" s="16" t="s">
        <v>16</v>
      </c>
      <c r="N7" s="16"/>
      <c r="O7" s="16" t="s">
        <v>15</v>
      </c>
      <c r="P7" s="16" t="s">
        <v>16</v>
      </c>
      <c r="Q7" s="16"/>
      <c r="R7" s="16" t="s">
        <v>15</v>
      </c>
      <c r="S7" s="16" t="s">
        <v>16</v>
      </c>
      <c r="T7" s="16"/>
      <c r="U7" s="15"/>
      <c r="V7" s="14" t="s">
        <v>17</v>
      </c>
    </row>
    <row r="8" spans="1:22" s="4" customFormat="1" ht="11.25">
      <c r="A8" s="20"/>
      <c r="B8" s="20"/>
      <c r="P8" s="17"/>
      <c r="V8" s="10"/>
    </row>
    <row r="9" spans="1:22" s="7" customFormat="1" ht="15" customHeight="1">
      <c r="A9" s="7" t="s">
        <v>26</v>
      </c>
      <c r="C9" s="31">
        <v>6</v>
      </c>
      <c r="D9" s="29">
        <f aca="true" t="shared" si="0" ref="D9:D14">C9/U9*100</f>
        <v>30</v>
      </c>
      <c r="E9" s="31"/>
      <c r="F9" s="31">
        <v>4</v>
      </c>
      <c r="G9" s="29">
        <f aca="true" t="shared" si="1" ref="G9:G14">F9/U9*100</f>
        <v>20</v>
      </c>
      <c r="H9" s="31"/>
      <c r="I9" s="31">
        <v>3</v>
      </c>
      <c r="J9" s="29">
        <f aca="true" t="shared" si="2" ref="J9:J14">I9/U9*100</f>
        <v>15</v>
      </c>
      <c r="K9" s="31"/>
      <c r="L9" s="31">
        <v>1</v>
      </c>
      <c r="M9" s="29">
        <f aca="true" t="shared" si="3" ref="M9:M14">L9/U9*100</f>
        <v>5</v>
      </c>
      <c r="N9" s="31"/>
      <c r="O9" s="31">
        <v>2</v>
      </c>
      <c r="P9" s="29">
        <f aca="true" t="shared" si="4" ref="P9:P14">O9/U9*100</f>
        <v>10</v>
      </c>
      <c r="Q9" s="31"/>
      <c r="R9" s="31">
        <v>4</v>
      </c>
      <c r="S9" s="29">
        <f aca="true" t="shared" si="5" ref="S9:S14">R9/U9*100</f>
        <v>20</v>
      </c>
      <c r="T9" s="31"/>
      <c r="U9" s="31">
        <f>C9+F9+L9+O9+R9+I9</f>
        <v>20</v>
      </c>
      <c r="V9" s="29">
        <v>93</v>
      </c>
    </row>
    <row r="10" spans="1:22" s="7" customFormat="1" ht="15" customHeight="1">
      <c r="A10" s="7" t="s">
        <v>27</v>
      </c>
      <c r="C10" s="31">
        <v>16</v>
      </c>
      <c r="D10" s="29">
        <f t="shared" si="0"/>
        <v>25.806451612903224</v>
      </c>
      <c r="E10" s="31"/>
      <c r="F10" s="31">
        <v>8</v>
      </c>
      <c r="G10" s="29">
        <f t="shared" si="1"/>
        <v>12.903225806451612</v>
      </c>
      <c r="H10" s="31"/>
      <c r="I10" s="31">
        <v>16</v>
      </c>
      <c r="J10" s="29">
        <f t="shared" si="2"/>
        <v>25.806451612903224</v>
      </c>
      <c r="K10" s="31"/>
      <c r="L10" s="31">
        <v>11</v>
      </c>
      <c r="M10" s="29">
        <f t="shared" si="3"/>
        <v>17.741935483870968</v>
      </c>
      <c r="N10" s="31"/>
      <c r="O10" s="31">
        <v>6</v>
      </c>
      <c r="P10" s="29">
        <f t="shared" si="4"/>
        <v>9.67741935483871</v>
      </c>
      <c r="Q10" s="31"/>
      <c r="R10" s="31">
        <v>5</v>
      </c>
      <c r="S10" s="29">
        <f t="shared" si="5"/>
        <v>8.064516129032258</v>
      </c>
      <c r="T10" s="31"/>
      <c r="U10" s="31">
        <f>C10+F10+L10+O10+R10+I10</f>
        <v>62</v>
      </c>
      <c r="V10" s="29">
        <v>130.5</v>
      </c>
    </row>
    <row r="11" spans="1:22" s="7" customFormat="1" ht="15" customHeight="1">
      <c r="A11" s="7" t="s">
        <v>29</v>
      </c>
      <c r="C11" s="46">
        <v>12</v>
      </c>
      <c r="D11" s="29">
        <f t="shared" si="0"/>
        <v>15.584415584415584</v>
      </c>
      <c r="E11" s="31"/>
      <c r="F11" s="31">
        <v>15</v>
      </c>
      <c r="G11" s="29">
        <f t="shared" si="1"/>
        <v>19.480519480519483</v>
      </c>
      <c r="H11" s="31"/>
      <c r="I11" s="31">
        <v>18</v>
      </c>
      <c r="J11" s="29">
        <f t="shared" si="2"/>
        <v>23.376623376623375</v>
      </c>
      <c r="K11" s="31"/>
      <c r="L11" s="46">
        <v>19</v>
      </c>
      <c r="M11" s="29">
        <f t="shared" si="3"/>
        <v>24.675324675324674</v>
      </c>
      <c r="N11" s="31"/>
      <c r="O11" s="46">
        <v>6</v>
      </c>
      <c r="P11" s="29">
        <f t="shared" si="4"/>
        <v>7.792207792207792</v>
      </c>
      <c r="Q11" s="31"/>
      <c r="R11" s="46">
        <v>7</v>
      </c>
      <c r="S11" s="29">
        <f t="shared" si="5"/>
        <v>9.090909090909092</v>
      </c>
      <c r="T11" s="31"/>
      <c r="U11" s="31">
        <f>C11+F11+L11+O11+R11+I11</f>
        <v>77</v>
      </c>
      <c r="V11" s="29">
        <v>154</v>
      </c>
    </row>
    <row r="12" spans="1:22" s="7" customFormat="1" ht="15" customHeight="1">
      <c r="A12" s="7" t="s">
        <v>33</v>
      </c>
      <c r="C12" s="31">
        <v>4</v>
      </c>
      <c r="D12" s="29">
        <f t="shared" si="0"/>
        <v>4.395604395604396</v>
      </c>
      <c r="E12" s="31"/>
      <c r="F12" s="31">
        <v>6</v>
      </c>
      <c r="G12" s="29">
        <f t="shared" si="1"/>
        <v>6.593406593406594</v>
      </c>
      <c r="H12" s="31"/>
      <c r="I12" s="31">
        <v>10</v>
      </c>
      <c r="J12" s="29">
        <f t="shared" si="2"/>
        <v>10.989010989010989</v>
      </c>
      <c r="K12" s="31"/>
      <c r="L12" s="46">
        <v>17</v>
      </c>
      <c r="M12" s="29">
        <f t="shared" si="3"/>
        <v>18.681318681318682</v>
      </c>
      <c r="N12" s="31"/>
      <c r="O12" s="46">
        <v>12</v>
      </c>
      <c r="P12" s="29">
        <f t="shared" si="4"/>
        <v>13.186813186813188</v>
      </c>
      <c r="Q12" s="31"/>
      <c r="R12" s="31">
        <v>42</v>
      </c>
      <c r="S12" s="29">
        <f t="shared" si="5"/>
        <v>46.15384615384615</v>
      </c>
      <c r="T12" s="31"/>
      <c r="U12" s="31">
        <f>C12+F12+L12+O12+R12+I12</f>
        <v>91</v>
      </c>
      <c r="V12" s="29">
        <v>380</v>
      </c>
    </row>
    <row r="13" spans="1:22" s="7" customFormat="1" ht="15" customHeight="1">
      <c r="A13" s="7" t="s">
        <v>25</v>
      </c>
      <c r="C13" s="31">
        <v>4</v>
      </c>
      <c r="D13" s="29">
        <f t="shared" si="0"/>
        <v>66.66666666666666</v>
      </c>
      <c r="E13" s="31"/>
      <c r="F13" s="31">
        <v>1</v>
      </c>
      <c r="G13" s="29">
        <f t="shared" si="1"/>
        <v>16.666666666666664</v>
      </c>
      <c r="H13" s="31"/>
      <c r="I13" s="31">
        <v>1</v>
      </c>
      <c r="J13" s="29">
        <f t="shared" si="2"/>
        <v>16.666666666666664</v>
      </c>
      <c r="K13" s="31"/>
      <c r="L13" s="31">
        <v>0</v>
      </c>
      <c r="M13" s="29">
        <f t="shared" si="3"/>
        <v>0</v>
      </c>
      <c r="N13" s="31"/>
      <c r="O13" s="31">
        <v>0</v>
      </c>
      <c r="P13" s="29">
        <f t="shared" si="4"/>
        <v>0</v>
      </c>
      <c r="Q13" s="31"/>
      <c r="R13" s="31">
        <v>0</v>
      </c>
      <c r="S13" s="29">
        <f t="shared" si="5"/>
        <v>0</v>
      </c>
      <c r="T13" s="31"/>
      <c r="U13" s="31">
        <f>C13+F13+L13+O13+R13+I13</f>
        <v>6</v>
      </c>
      <c r="V13" s="29">
        <v>40.5</v>
      </c>
    </row>
    <row r="14" spans="1:22" s="7" customFormat="1" ht="15" customHeight="1">
      <c r="A14" s="9" t="s">
        <v>0</v>
      </c>
      <c r="B14" s="9"/>
      <c r="C14" s="30">
        <f>SUM(C9:C13)</f>
        <v>42</v>
      </c>
      <c r="D14" s="18">
        <f t="shared" si="0"/>
        <v>16.40625</v>
      </c>
      <c r="E14" s="30"/>
      <c r="F14" s="30">
        <f>SUM(F9:F13)</f>
        <v>34</v>
      </c>
      <c r="G14" s="18">
        <f t="shared" si="1"/>
        <v>13.28125</v>
      </c>
      <c r="H14" s="30"/>
      <c r="I14" s="30">
        <f>SUM(I9:I13)</f>
        <v>48</v>
      </c>
      <c r="J14" s="18">
        <f t="shared" si="2"/>
        <v>18.75</v>
      </c>
      <c r="K14" s="30"/>
      <c r="L14" s="30">
        <f>SUM(L9:L13)</f>
        <v>48</v>
      </c>
      <c r="M14" s="48">
        <f t="shared" si="3"/>
        <v>18.75</v>
      </c>
      <c r="N14" s="30"/>
      <c r="O14" s="30">
        <f>SUM(O9:O13)</f>
        <v>26</v>
      </c>
      <c r="P14" s="18">
        <f t="shared" si="4"/>
        <v>10.15625</v>
      </c>
      <c r="Q14" s="30"/>
      <c r="R14" s="30">
        <f>SUM(R9:R13)</f>
        <v>58</v>
      </c>
      <c r="S14" s="18">
        <f t="shared" si="5"/>
        <v>22.65625</v>
      </c>
      <c r="T14" s="30"/>
      <c r="U14" s="30">
        <f>SUM(U9:U13)</f>
        <v>256</v>
      </c>
      <c r="V14" s="18">
        <v>203</v>
      </c>
    </row>
    <row r="22" spans="30:51" ht="13.5"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</row>
    <row r="23" spans="30:51" ht="15.75">
      <c r="AD23" s="39"/>
      <c r="AE23" s="35"/>
      <c r="AF23" s="36"/>
      <c r="AG23" s="37"/>
      <c r="AH23" s="36"/>
      <c r="AI23" s="36"/>
      <c r="AJ23" s="37"/>
      <c r="AK23" s="36"/>
      <c r="AL23" s="36"/>
      <c r="AM23" s="37"/>
      <c r="AN23" s="36"/>
      <c r="AO23" s="36"/>
      <c r="AP23" s="37"/>
      <c r="AQ23" s="36"/>
      <c r="AR23" s="36"/>
      <c r="AS23" s="37"/>
      <c r="AT23" s="36"/>
      <c r="AU23" s="36"/>
      <c r="AV23" s="37"/>
      <c r="AW23" s="36"/>
      <c r="AX23" s="36"/>
      <c r="AY23" s="37"/>
    </row>
    <row r="24" spans="30:51" ht="15.75"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6"/>
      <c r="AX24" s="36"/>
      <c r="AY24" s="37"/>
    </row>
    <row r="25" spans="30:51" ht="15.75"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12"/>
      <c r="AX25" s="12"/>
      <c r="AY25" s="12"/>
    </row>
    <row r="26" spans="30:51" ht="15.75"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13"/>
      <c r="AX26" s="13"/>
      <c r="AY26" s="8"/>
    </row>
    <row r="27" spans="26:51" ht="15.75"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13"/>
      <c r="AX27" s="13"/>
      <c r="AY27" s="8"/>
    </row>
    <row r="28" spans="26:51" ht="15.75">
      <c r="Z28" s="66"/>
      <c r="AA28" s="65"/>
      <c r="AB28" s="65"/>
      <c r="AC28" s="65"/>
      <c r="AD28" s="65"/>
      <c r="AE28" s="65"/>
      <c r="AF28" s="65"/>
      <c r="AG28" s="65"/>
      <c r="AH28" s="65"/>
      <c r="AI28" s="65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16"/>
      <c r="AX28" s="15"/>
      <c r="AY28" s="14"/>
    </row>
    <row r="29" spans="35:51" ht="15.75">
      <c r="AI29" s="65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4"/>
      <c r="AX29" s="4"/>
      <c r="AY29" s="10"/>
    </row>
    <row r="30" spans="35:51" ht="15.75">
      <c r="AI30" s="65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1"/>
      <c r="AX30" s="31"/>
      <c r="AY30" s="29"/>
    </row>
    <row r="31" spans="35:51" ht="15.75">
      <c r="AI31" s="65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1"/>
      <c r="AX31" s="31"/>
      <c r="AY31" s="29"/>
    </row>
    <row r="32" spans="35:51" ht="15.75">
      <c r="AI32" s="65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1"/>
      <c r="AX32" s="31"/>
      <c r="AY32" s="29"/>
    </row>
    <row r="33" spans="35:51" ht="15.75">
      <c r="AI33" s="65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1"/>
      <c r="AX33" s="31"/>
      <c r="AY33" s="29"/>
    </row>
    <row r="34" spans="35:51" ht="15.75">
      <c r="AI34" s="65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1"/>
      <c r="AX34" s="31"/>
      <c r="AY34" s="29"/>
    </row>
    <row r="35" spans="35:51" ht="15.75">
      <c r="AI35" s="6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0"/>
      <c r="AX35" s="30"/>
      <c r="AY35" s="18"/>
    </row>
    <row r="36" spans="35:48" ht="15.75">
      <c r="AI36" s="65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</row>
    <row r="37" spans="35:48" ht="15.75">
      <c r="AI37" s="65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35:48" ht="15.75">
      <c r="AI38" s="65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35:48" ht="15.75">
      <c r="AI39" s="65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ht="12.75">
      <c r="AI40" s="65"/>
    </row>
    <row r="41" ht="12.75">
      <c r="AI41" s="65"/>
    </row>
    <row r="42" ht="12.75">
      <c r="AI42" s="65"/>
    </row>
    <row r="43" ht="12.75">
      <c r="AI43" s="65"/>
    </row>
    <row r="44" ht="12.75">
      <c r="AI44" s="65"/>
    </row>
    <row r="45" ht="12.75">
      <c r="AI45" s="65"/>
    </row>
    <row r="46" ht="12.75">
      <c r="AI46" s="65"/>
    </row>
  </sheetData>
  <sheetProtection/>
  <mergeCells count="11">
    <mergeCell ref="AD22:AY22"/>
    <mergeCell ref="Z27:AH27"/>
    <mergeCell ref="A1:V1"/>
    <mergeCell ref="F6:G6"/>
    <mergeCell ref="C4:S4"/>
    <mergeCell ref="C6:D6"/>
    <mergeCell ref="R6:S6"/>
    <mergeCell ref="O6:P6"/>
    <mergeCell ref="L6:M6"/>
    <mergeCell ref="I6:J6"/>
    <mergeCell ref="A6:A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N35" sqref="N35"/>
    </sheetView>
  </sheetViews>
  <sheetFormatPr defaultColWidth="9.33203125" defaultRowHeight="11.25"/>
  <cols>
    <col min="1" max="1" width="30.83203125" style="0" customWidth="1"/>
    <col min="2" max="2" width="6.5" style="0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49" customFormat="1" ht="21.75" customHeight="1">
      <c r="A1" s="33" t="s">
        <v>35</v>
      </c>
      <c r="B1" s="33"/>
      <c r="C1" s="33"/>
      <c r="D1" s="33"/>
      <c r="E1" s="33"/>
      <c r="F1" s="53"/>
    </row>
    <row r="2" spans="1:6" ht="17.25" customHeight="1">
      <c r="A2" s="63"/>
      <c r="B2" s="63"/>
      <c r="C2" s="63"/>
      <c r="D2" s="63"/>
      <c r="E2" s="63"/>
      <c r="F2" s="63"/>
    </row>
    <row r="3" spans="1:6" s="2" customFormat="1" ht="25.5" customHeight="1">
      <c r="A3" s="9" t="s">
        <v>28</v>
      </c>
      <c r="B3" s="9"/>
      <c r="C3" s="5" t="s">
        <v>18</v>
      </c>
      <c r="D3" s="5" t="s">
        <v>20</v>
      </c>
      <c r="E3" s="5" t="s">
        <v>21</v>
      </c>
      <c r="F3" s="5" t="s">
        <v>19</v>
      </c>
    </row>
    <row r="4" spans="1:6" s="2" customFormat="1" ht="7.5" customHeight="1">
      <c r="A4" s="4"/>
      <c r="B4" s="4"/>
      <c r="C4" s="29"/>
      <c r="D4" s="29"/>
      <c r="E4" s="29"/>
      <c r="F4" s="29"/>
    </row>
    <row r="5" spans="1:6" s="2" customFormat="1" ht="15" customHeight="1">
      <c r="A5" s="7" t="s">
        <v>26</v>
      </c>
      <c r="B5" s="7"/>
      <c r="C5" s="24">
        <v>13.7</v>
      </c>
      <c r="D5" s="24">
        <v>14.3</v>
      </c>
      <c r="E5" s="24">
        <v>14.4</v>
      </c>
      <c r="F5" s="24">
        <v>14.1</v>
      </c>
    </row>
    <row r="6" spans="1:6" s="2" customFormat="1" ht="15" customHeight="1">
      <c r="A6" s="7" t="s">
        <v>27</v>
      </c>
      <c r="B6" s="7"/>
      <c r="C6" s="24">
        <v>14</v>
      </c>
      <c r="D6" s="24">
        <v>16.4</v>
      </c>
      <c r="E6" s="24">
        <v>17.8</v>
      </c>
      <c r="F6" s="24">
        <v>15.9</v>
      </c>
    </row>
    <row r="7" spans="1:6" s="2" customFormat="1" ht="15" customHeight="1">
      <c r="A7" s="7" t="s">
        <v>29</v>
      </c>
      <c r="B7" s="7"/>
      <c r="C7" s="24">
        <v>14.1</v>
      </c>
      <c r="D7" s="24">
        <v>16.2</v>
      </c>
      <c r="E7" s="24">
        <v>19.1</v>
      </c>
      <c r="F7" s="24">
        <v>16.2</v>
      </c>
    </row>
    <row r="8" spans="1:6" s="2" customFormat="1" ht="15" customHeight="1">
      <c r="A8" s="7" t="s">
        <v>33</v>
      </c>
      <c r="B8" s="7"/>
      <c r="C8" s="24">
        <v>18.5</v>
      </c>
      <c r="D8" s="24">
        <v>20.4</v>
      </c>
      <c r="E8" s="24">
        <v>23.6</v>
      </c>
      <c r="F8" s="24">
        <v>20.5</v>
      </c>
    </row>
    <row r="9" spans="1:6" s="2" customFormat="1" ht="15" customHeight="1">
      <c r="A9" s="7" t="s">
        <v>25</v>
      </c>
      <c r="B9" s="7"/>
      <c r="C9" s="24">
        <v>6.6</v>
      </c>
      <c r="D9" s="24">
        <v>6.9</v>
      </c>
      <c r="E9" s="24">
        <v>5.545454545454546</v>
      </c>
      <c r="F9" s="24">
        <v>6.4</v>
      </c>
    </row>
    <row r="10" spans="2:6" s="2" customFormat="1" ht="5.25" customHeight="1">
      <c r="B10" s="7"/>
      <c r="C10"/>
      <c r="D10"/>
      <c r="E10"/>
      <c r="F10"/>
    </row>
    <row r="11" spans="1:6" s="2" customFormat="1" ht="15" customHeight="1">
      <c r="A11" s="9" t="s">
        <v>0</v>
      </c>
      <c r="B11" s="9"/>
      <c r="C11" s="18">
        <v>16</v>
      </c>
      <c r="D11" s="18">
        <v>17.9</v>
      </c>
      <c r="E11" s="18">
        <v>20.3</v>
      </c>
      <c r="F11" s="18">
        <v>17.8</v>
      </c>
    </row>
    <row r="13" ht="11.25">
      <c r="A13" s="47"/>
    </row>
    <row r="15" ht="11.25">
      <c r="A15" s="47"/>
    </row>
    <row r="16" ht="11.25">
      <c r="A16" s="47"/>
    </row>
    <row r="17" ht="11.25">
      <c r="A17" s="47"/>
    </row>
    <row r="18" ht="11.25">
      <c r="A18" s="47"/>
    </row>
    <row r="19" ht="11.25">
      <c r="A19" s="47"/>
    </row>
    <row r="20" ht="11.25">
      <c r="A20" s="47"/>
    </row>
    <row r="21" ht="11.25">
      <c r="A21" s="47"/>
    </row>
    <row r="22" ht="11.25">
      <c r="A22" s="47"/>
    </row>
    <row r="23" ht="11.25">
      <c r="A23" s="47"/>
    </row>
    <row r="24" ht="11.25">
      <c r="A24" s="47"/>
    </row>
    <row r="25" ht="11.25">
      <c r="A25" s="47"/>
    </row>
    <row r="26" ht="11.25">
      <c r="A26" s="47"/>
    </row>
    <row r="27" ht="11.25">
      <c r="A27" s="47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Converse, Cecilia</cp:lastModifiedBy>
  <cp:lastPrinted>2021-05-17T19:24:52Z</cp:lastPrinted>
  <dcterms:created xsi:type="dcterms:W3CDTF">2006-01-27T13:34:30Z</dcterms:created>
  <dcterms:modified xsi:type="dcterms:W3CDTF">2023-03-24T12:14:49Z</dcterms:modified>
  <cp:category/>
  <cp:version/>
  <cp:contentType/>
  <cp:contentStatus/>
</cp:coreProperties>
</file>