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88D9F35B-2C31-4CC7-8536-315C46B68E84}" xr6:coauthVersionLast="47" xr6:coauthVersionMax="47" xr10:uidLastSave="{00000000-0000-0000-0000-000000000000}"/>
  <bookViews>
    <workbookView xWindow="-28920" yWindow="-795" windowWidth="29040" windowHeight="15720" xr2:uid="{66907F87-A735-4C41-801E-1C308B46E576}"/>
  </bookViews>
  <sheets>
    <sheet name="Teachers by Sal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B24" i="1"/>
  <c r="C6" i="1" s="1"/>
  <c r="E24" i="1"/>
  <c r="F11" i="1" s="1"/>
  <c r="H24" i="1"/>
  <c r="C19" i="1" l="1"/>
  <c r="F16" i="1"/>
  <c r="C11" i="1"/>
  <c r="F8" i="1"/>
  <c r="F21" i="1"/>
  <c r="C16" i="1"/>
  <c r="F13" i="1"/>
  <c r="C8" i="1"/>
  <c r="F7" i="1"/>
  <c r="F20" i="1"/>
  <c r="C15" i="1"/>
  <c r="F12" i="1"/>
  <c r="C7" i="1"/>
  <c r="C24" i="1" s="1"/>
  <c r="C21" i="1"/>
  <c r="F18" i="1"/>
  <c r="C13" i="1"/>
  <c r="F9" i="1"/>
  <c r="C18" i="1"/>
  <c r="F17" i="1"/>
  <c r="C12" i="1"/>
  <c r="F22" i="1"/>
  <c r="C17" i="1"/>
  <c r="F14" i="1"/>
  <c r="C9" i="1"/>
  <c r="F6" i="1"/>
  <c r="F10" i="1"/>
  <c r="F15" i="1"/>
  <c r="C10" i="1"/>
  <c r="C20" i="1"/>
  <c r="C22" i="1"/>
  <c r="F19" i="1"/>
  <c r="C14" i="1"/>
  <c r="F24" i="1" l="1"/>
</calcChain>
</file>

<file path=xl/sharedStrings.xml><?xml version="1.0" encoding="utf-8"?>
<sst xmlns="http://schemas.openxmlformats.org/spreadsheetml/2006/main" count="30" uniqueCount="27">
  <si>
    <r>
      <t xml:space="preserve">3 </t>
    </r>
    <r>
      <rPr>
        <sz val="8"/>
        <rFont val="Times New Roman"/>
        <family val="1"/>
      </rPr>
      <t>Salary includes bonuses.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</si>
  <si>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</si>
  <si>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vertAlign val="superscript"/>
        <sz val="8"/>
        <rFont val="Times New Roman"/>
        <family val="1"/>
      </rPr>
      <t xml:space="preserve"> </t>
    </r>
  </si>
  <si>
    <t>Total</t>
  </si>
  <si>
    <t>82,000+</t>
  </si>
  <si>
    <t>80,000-81,999</t>
  </si>
  <si>
    <t>78,000-79,999</t>
  </si>
  <si>
    <t>76,000-77,999</t>
  </si>
  <si>
    <t>74,000-75,999</t>
  </si>
  <si>
    <t>72,000-73,999</t>
  </si>
  <si>
    <t>70,000-71,999</t>
  </si>
  <si>
    <t>68,000-69,999</t>
  </si>
  <si>
    <t>66,000-67,999</t>
  </si>
  <si>
    <t>64,000-65,999</t>
  </si>
  <si>
    <t>62,000-63,999</t>
  </si>
  <si>
    <t>60,000-61,999</t>
  </si>
  <si>
    <t>58,000-59,999</t>
  </si>
  <si>
    <t>56,000-57,999</t>
  </si>
  <si>
    <t>54,000-55,999</t>
  </si>
  <si>
    <t>52,000-53,999</t>
  </si>
  <si>
    <t>&lt;52000</t>
  </si>
  <si>
    <t>%</t>
  </si>
  <si>
    <t>No.</t>
  </si>
  <si>
    <t>Females</t>
  </si>
  <si>
    <t xml:space="preserve">Males </t>
  </si>
  <si>
    <t>Salary</t>
  </si>
  <si>
    <r>
      <t>Table 23. Number and Percentage of Full-Time Equivalent</t>
    </r>
    <r>
      <rPr>
        <b/>
        <vertAlign val="superscript"/>
        <sz val="11"/>
        <rFont val="Times New Roman"/>
        <family val="1"/>
      </rPr>
      <t xml:space="preserve">1,2 </t>
    </r>
    <r>
      <rPr>
        <b/>
        <sz val="11"/>
        <rFont val="Times New Roman"/>
        <family val="1"/>
      </rPr>
      <t>Teachers by Salary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and Gender (2024-25)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</si>
</sst>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0"/>
  </numFmts>
  <fonts count="9" x14ac:knownFonts="1">
    <font>
      <sz val="8"/>
      <name val="Arial"/>
    </font>
    <font>
      <sz val="8"/>
      <name val="Arial"/>
    </font>
    <font>
      <sz val="8"/>
      <name val="Times New Roman"/>
      <family val="1"/>
    </font>
    <font>
      <sz val="11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readingOrder="1"/>
    </xf>
    <xf numFmtId="0" fontId="0" fillId="2" borderId="0" xfId="0" applyFill="1" applyAlignment="1">
      <alignment vertical="center" readingOrder="1"/>
    </xf>
    <xf numFmtId="3" fontId="2" fillId="3" borderId="1" xfId="1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1" fontId="2" fillId="3" borderId="1" xfId="0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left" vertical="center" readingOrder="1"/>
    </xf>
    <xf numFmtId="0" fontId="2" fillId="2" borderId="0" xfId="0" applyFont="1" applyFill="1"/>
    <xf numFmtId="3" fontId="2" fillId="2" borderId="0" xfId="1" applyNumberFormat="1" applyFont="1" applyFill="1" applyAlignment="1">
      <alignment horizontal="center" vertical="center" readingOrder="1"/>
    </xf>
    <xf numFmtId="0" fontId="3" fillId="0" borderId="0" xfId="0" applyFont="1" applyAlignment="1">
      <alignment horizontal="center" readingOrder="1"/>
    </xf>
    <xf numFmtId="164" fontId="3" fillId="0" borderId="0" xfId="0" applyNumberFormat="1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0" xfId="0" applyNumberFormat="1" applyFont="1" applyAlignment="1">
      <alignment horizontal="center" vertical="center" readingOrder="1"/>
    </xf>
    <xf numFmtId="1" fontId="0" fillId="0" borderId="0" xfId="0" applyNumberFormat="1" applyAlignment="1">
      <alignment vertical="center" readingOrder="1"/>
    </xf>
    <xf numFmtId="1" fontId="2" fillId="0" borderId="0" xfId="0" applyNumberFormat="1" applyFont="1" applyAlignment="1">
      <alignment horizontal="center" vertical="center" readingOrder="1"/>
    </xf>
    <xf numFmtId="165" fontId="2" fillId="0" borderId="0" xfId="0" applyNumberFormat="1" applyFont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2" fillId="2" borderId="0" xfId="0" applyFont="1" applyFill="1" applyAlignment="1">
      <alignment vertical="center" readingOrder="1"/>
    </xf>
    <xf numFmtId="3" fontId="3" fillId="0" borderId="0" xfId="0" applyNumberFormat="1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164" fontId="3" fillId="0" borderId="0" xfId="0" applyNumberFormat="1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2" borderId="0" xfId="0" applyFill="1" applyAlignment="1">
      <alignment horizontal="center" vertical="center" readingOrder="1"/>
    </xf>
    <xf numFmtId="3" fontId="2" fillId="3" borderId="1" xfId="0" applyNumberFormat="1" applyFont="1" applyFill="1" applyBorder="1" applyAlignment="1">
      <alignment horizontal="center" vertical="center" readingOrder="1"/>
    </xf>
    <xf numFmtId="164" fontId="2" fillId="3" borderId="1" xfId="0" applyNumberFormat="1" applyFont="1" applyFill="1" applyBorder="1" applyAlignment="1">
      <alignment horizontal="center" vertical="center" readingOrder="1"/>
    </xf>
    <xf numFmtId="3" fontId="2" fillId="3" borderId="1" xfId="0" applyNumberFormat="1" applyFont="1" applyFill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3" fontId="2" fillId="3" borderId="2" xfId="0" applyNumberFormat="1" applyFont="1" applyFill="1" applyBorder="1" applyAlignment="1">
      <alignment horizontal="center" vertical="center" readingOrder="1"/>
    </xf>
    <xf numFmtId="0" fontId="2" fillId="3" borderId="2" xfId="0" applyFont="1" applyFill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 vertical="center" readingOrder="1"/>
    </xf>
    <xf numFmtId="0" fontId="2" fillId="3" borderId="2" xfId="0" applyFont="1" applyFill="1" applyBorder="1" applyAlignment="1">
      <alignment horizontal="center" vertical="center" readingOrder="1"/>
    </xf>
    <xf numFmtId="3" fontId="3" fillId="0" borderId="0" xfId="0" applyNumberFormat="1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3979-03F1-447F-8858-D41C221BAD8D}">
  <dimension ref="A1:Z47"/>
  <sheetViews>
    <sheetView showGridLines="0" tabSelected="1" zoomScale="98" zoomScaleNormal="98" workbookViewId="0">
      <selection activeCell="A26" sqref="A26:H28"/>
    </sheetView>
  </sheetViews>
  <sheetFormatPr defaultRowHeight="11.25" x14ac:dyDescent="0.2"/>
  <cols>
    <col min="1" max="1" width="23.83203125" style="3" customWidth="1"/>
    <col min="2" max="2" width="12.5" style="2" customWidth="1"/>
    <col min="3" max="3" width="12.5" customWidth="1"/>
    <col min="4" max="4" width="8.33203125" customWidth="1"/>
    <col min="5" max="5" width="12.5" style="2" customWidth="1"/>
    <col min="6" max="6" width="12.5" customWidth="1"/>
    <col min="7" max="7" width="6.83203125" customWidth="1"/>
    <col min="8" max="8" width="33.5" style="2" customWidth="1"/>
    <col min="10" max="11" width="9.1640625" style="1" customWidth="1"/>
  </cols>
  <sheetData>
    <row r="1" spans="1:26" s="21" customFormat="1" ht="15" customHeight="1" x14ac:dyDescent="0.2">
      <c r="A1" s="55" t="s">
        <v>26</v>
      </c>
      <c r="B1" s="54"/>
      <c r="C1" s="54"/>
      <c r="D1" s="54"/>
      <c r="E1" s="54"/>
      <c r="F1" s="54"/>
      <c r="G1" s="54"/>
      <c r="H1" s="54"/>
      <c r="J1" s="22"/>
      <c r="K1" s="22"/>
    </row>
    <row r="2" spans="1:26" s="37" customFormat="1" ht="15" customHeight="1" x14ac:dyDescent="0.2">
      <c r="A2" s="40"/>
      <c r="B2" s="52"/>
      <c r="C2" s="53"/>
      <c r="D2" s="53"/>
      <c r="E2" s="52"/>
      <c r="F2" s="53"/>
      <c r="G2" s="53"/>
      <c r="H2" s="52"/>
      <c r="J2" s="38"/>
      <c r="K2" s="38"/>
      <c r="O2" s="21"/>
      <c r="P2" s="21"/>
      <c r="Q2" s="21"/>
    </row>
    <row r="3" spans="1:26" s="42" customFormat="1" ht="15" customHeight="1" x14ac:dyDescent="0.2">
      <c r="A3" s="51" t="s">
        <v>25</v>
      </c>
      <c r="B3" s="50" t="s">
        <v>24</v>
      </c>
      <c r="C3" s="50"/>
      <c r="D3" s="49"/>
      <c r="E3" s="50" t="s">
        <v>23</v>
      </c>
      <c r="F3" s="50"/>
      <c r="G3" s="49"/>
      <c r="H3" s="48" t="s">
        <v>3</v>
      </c>
      <c r="J3" s="43"/>
      <c r="K3" s="43"/>
    </row>
    <row r="4" spans="1:26" s="42" customFormat="1" ht="15" customHeight="1" x14ac:dyDescent="0.2">
      <c r="A4" s="47"/>
      <c r="B4" s="46" t="s">
        <v>22</v>
      </c>
      <c r="C4" s="24" t="s">
        <v>21</v>
      </c>
      <c r="D4" s="24"/>
      <c r="E4" s="46" t="s">
        <v>22</v>
      </c>
      <c r="F4" s="45" t="s">
        <v>21</v>
      </c>
      <c r="G4" s="24"/>
      <c r="H4" s="44"/>
      <c r="J4" s="43"/>
      <c r="K4" s="43"/>
      <c r="O4" s="21"/>
      <c r="P4" s="21"/>
      <c r="Q4" s="21"/>
      <c r="X4" s="21"/>
      <c r="Y4" s="21"/>
      <c r="Z4" s="21"/>
    </row>
    <row r="5" spans="1:26" s="37" customFormat="1" ht="15" customHeight="1" x14ac:dyDescent="0.2">
      <c r="A5" s="40"/>
      <c r="B5" s="39"/>
      <c r="C5" s="40"/>
      <c r="D5" s="40"/>
      <c r="E5" s="34"/>
      <c r="F5" s="41"/>
      <c r="G5" s="40"/>
      <c r="H5" s="39"/>
      <c r="J5" s="38"/>
      <c r="K5" s="38"/>
      <c r="O5" s="21"/>
      <c r="P5" s="21"/>
      <c r="Q5" s="21"/>
      <c r="X5" s="21"/>
      <c r="Y5" s="21"/>
      <c r="Z5" s="21"/>
    </row>
    <row r="6" spans="1:26" s="21" customFormat="1" ht="15" customHeight="1" x14ac:dyDescent="0.2">
      <c r="A6" s="36" t="s">
        <v>20</v>
      </c>
      <c r="B6" s="34">
        <v>12.69</v>
      </c>
      <c r="C6" s="32">
        <f>+(B6/$B$24)*100</f>
        <v>1.0222329627839535</v>
      </c>
      <c r="D6" s="35"/>
      <c r="E6" s="34">
        <v>42.69</v>
      </c>
      <c r="F6" s="32">
        <f>+(E6/$E$24)*100</f>
        <v>1.0596391418635651</v>
      </c>
      <c r="G6" s="33"/>
      <c r="H6" s="28">
        <f>B6+E6</f>
        <v>55.379999999999995</v>
      </c>
      <c r="J6" s="22"/>
      <c r="K6" s="22"/>
      <c r="X6" s="16"/>
      <c r="Y6" s="16"/>
      <c r="Z6" s="16"/>
    </row>
    <row r="7" spans="1:26" s="21" customFormat="1" ht="15" customHeight="1" x14ac:dyDescent="0.2">
      <c r="A7" s="36" t="s">
        <v>19</v>
      </c>
      <c r="B7" s="34">
        <v>2.75</v>
      </c>
      <c r="C7" s="32">
        <f>+(B7/$B$24)*100</f>
        <v>0.2215240857096826</v>
      </c>
      <c r="D7" s="35"/>
      <c r="E7" s="34">
        <v>3.62</v>
      </c>
      <c r="F7" s="32">
        <f>+(E7/$E$24)*100</f>
        <v>8.9854619197613159E-2</v>
      </c>
      <c r="G7" s="33"/>
      <c r="H7" s="28">
        <f>B7+E7</f>
        <v>6.37</v>
      </c>
      <c r="J7" s="22"/>
      <c r="K7" s="22"/>
    </row>
    <row r="8" spans="1:26" s="21" customFormat="1" ht="15" customHeight="1" x14ac:dyDescent="0.2">
      <c r="A8" s="36" t="s">
        <v>18</v>
      </c>
      <c r="B8" s="34">
        <v>1.4</v>
      </c>
      <c r="C8" s="32">
        <f>+(B8/$B$24)*100</f>
        <v>0.11277589817947477</v>
      </c>
      <c r="D8" s="35"/>
      <c r="E8" s="34">
        <v>7.79</v>
      </c>
      <c r="F8" s="32">
        <f>+(E8/$E$24)*100</f>
        <v>0.19336118330094101</v>
      </c>
      <c r="G8" s="33"/>
      <c r="H8" s="28">
        <f>B8+E8</f>
        <v>9.19</v>
      </c>
      <c r="J8" s="22"/>
      <c r="K8" s="22"/>
      <c r="O8" s="16"/>
      <c r="P8" s="16"/>
      <c r="Q8" s="16"/>
      <c r="X8"/>
      <c r="Y8"/>
      <c r="Z8"/>
    </row>
    <row r="9" spans="1:26" s="21" customFormat="1" ht="15" customHeight="1" x14ac:dyDescent="0.25">
      <c r="A9" s="36" t="s">
        <v>17</v>
      </c>
      <c r="B9" s="34">
        <v>0</v>
      </c>
      <c r="C9" s="32">
        <f>+(B9/$B$24)*100</f>
        <v>0</v>
      </c>
      <c r="D9" s="35"/>
      <c r="E9" s="34">
        <v>5.23</v>
      </c>
      <c r="F9" s="32">
        <f>+(E9/$E$24)*100</f>
        <v>0.12981758519434167</v>
      </c>
      <c r="G9" s="33"/>
      <c r="H9" s="28">
        <f>B9+E9</f>
        <v>5.23</v>
      </c>
      <c r="J9" s="22"/>
      <c r="K9" s="22"/>
      <c r="X9" s="12"/>
      <c r="Y9" s="12"/>
      <c r="Z9" s="12"/>
    </row>
    <row r="10" spans="1:26" s="21" customFormat="1" ht="15" customHeight="1" x14ac:dyDescent="0.25">
      <c r="A10" s="36" t="s">
        <v>16</v>
      </c>
      <c r="B10" s="34">
        <v>0.75</v>
      </c>
      <c r="C10" s="32">
        <f>+(B10/$B$24)*100</f>
        <v>6.0415659739004347E-2</v>
      </c>
      <c r="D10" s="35"/>
      <c r="E10" s="34">
        <v>9.3699999999999992</v>
      </c>
      <c r="F10" s="32">
        <f>+(E10/$E$24)*100</f>
        <v>0.23257949775735781</v>
      </c>
      <c r="G10" s="33"/>
      <c r="H10" s="28">
        <f>B10+E10</f>
        <v>10.119999999999999</v>
      </c>
      <c r="J10" s="22"/>
      <c r="K10" s="22"/>
      <c r="O10"/>
      <c r="P10"/>
      <c r="Q10"/>
      <c r="X10" s="12"/>
      <c r="Y10" s="12"/>
      <c r="Z10" s="12"/>
    </row>
    <row r="11" spans="1:26" s="21" customFormat="1" ht="15" customHeight="1" x14ac:dyDescent="0.25">
      <c r="A11" s="36" t="s">
        <v>15</v>
      </c>
      <c r="B11" s="34">
        <v>13.75</v>
      </c>
      <c r="C11" s="32">
        <f>+(B11/$B$24)*100</f>
        <v>1.107620428548413</v>
      </c>
      <c r="D11" s="35"/>
      <c r="E11" s="34">
        <v>43.65</v>
      </c>
      <c r="F11" s="32">
        <f>+(E11/$E$24)*100</f>
        <v>1.0834679911535396</v>
      </c>
      <c r="G11" s="33"/>
      <c r="H11" s="28">
        <f>B11+E11</f>
        <v>57.4</v>
      </c>
      <c r="J11" s="22"/>
      <c r="K11" s="22"/>
      <c r="O11" s="12"/>
      <c r="P11" s="12"/>
      <c r="Q11" s="12"/>
      <c r="X11" s="12"/>
      <c r="Y11" s="12"/>
      <c r="Z11" s="12"/>
    </row>
    <row r="12" spans="1:26" s="21" customFormat="1" ht="15" customHeight="1" x14ac:dyDescent="0.25">
      <c r="A12" s="36" t="s">
        <v>14</v>
      </c>
      <c r="B12" s="34">
        <v>0</v>
      </c>
      <c r="C12" s="32">
        <f>+(B12/$B$24)*100</f>
        <v>0</v>
      </c>
      <c r="D12" s="35"/>
      <c r="E12" s="34">
        <v>2.5499999999999998</v>
      </c>
      <c r="F12" s="32">
        <f>+(E12/$E$24)*100</f>
        <v>6.3295380926495448E-2</v>
      </c>
      <c r="G12" s="33"/>
      <c r="H12" s="28">
        <f>B12+E12</f>
        <v>2.5499999999999998</v>
      </c>
      <c r="J12" s="22"/>
      <c r="K12" s="22"/>
      <c r="O12" s="12"/>
      <c r="P12" s="12"/>
      <c r="Q12" s="12"/>
      <c r="X12" s="12"/>
      <c r="Y12" s="12"/>
      <c r="Z12" s="12"/>
    </row>
    <row r="13" spans="1:26" s="21" customFormat="1" ht="15" customHeight="1" x14ac:dyDescent="0.25">
      <c r="A13" s="36" t="s">
        <v>13</v>
      </c>
      <c r="B13" s="34">
        <v>20</v>
      </c>
      <c r="C13" s="32">
        <f>+(B13/$B$24)*100</f>
        <v>1.6110842597067827</v>
      </c>
      <c r="D13" s="35"/>
      <c r="E13" s="34">
        <v>38.119999999999997</v>
      </c>
      <c r="F13" s="32">
        <f>+(E13/$E$24)*100</f>
        <v>0.9462038905560809</v>
      </c>
      <c r="G13" s="33"/>
      <c r="H13" s="28">
        <f>B13+E13</f>
        <v>58.12</v>
      </c>
      <c r="J13" s="22"/>
      <c r="K13" s="22"/>
      <c r="O13" s="12"/>
      <c r="P13" s="12"/>
      <c r="Q13" s="12"/>
      <c r="X13" s="12"/>
      <c r="Y13" s="12"/>
      <c r="Z13" s="12"/>
    </row>
    <row r="14" spans="1:26" s="21" customFormat="1" ht="15" customHeight="1" x14ac:dyDescent="0.25">
      <c r="A14" s="36" t="s">
        <v>12</v>
      </c>
      <c r="B14" s="34">
        <v>20.92</v>
      </c>
      <c r="C14" s="32">
        <f>+(B14/$B$24)*100</f>
        <v>1.6851941356532947</v>
      </c>
      <c r="D14" s="35"/>
      <c r="E14" s="34">
        <v>34.25</v>
      </c>
      <c r="F14" s="32">
        <f>+(E14/$E$24)*100</f>
        <v>0.85014384185587033</v>
      </c>
      <c r="G14" s="33"/>
      <c r="H14" s="28">
        <f>B14+E14</f>
        <v>55.17</v>
      </c>
      <c r="J14" s="22"/>
      <c r="K14" s="22"/>
      <c r="O14" s="12"/>
      <c r="P14" s="12"/>
      <c r="Q14" s="12"/>
      <c r="X14" s="12"/>
      <c r="Y14" s="12"/>
      <c r="Z14" s="12"/>
    </row>
    <row r="15" spans="1:26" s="21" customFormat="1" ht="15" customHeight="1" x14ac:dyDescent="0.25">
      <c r="A15" s="36" t="s">
        <v>11</v>
      </c>
      <c r="B15" s="34">
        <v>18.25</v>
      </c>
      <c r="C15" s="32">
        <f>+(B15/$B$24)*100</f>
        <v>1.4701143869824391</v>
      </c>
      <c r="D15" s="35"/>
      <c r="E15" s="34">
        <v>39.4</v>
      </c>
      <c r="F15" s="32">
        <f>+(E15/$E$24)*100</f>
        <v>0.97797568960938075</v>
      </c>
      <c r="G15" s="33"/>
      <c r="H15" s="28">
        <f>B15+E15</f>
        <v>57.65</v>
      </c>
      <c r="J15" s="22"/>
      <c r="K15" s="22"/>
      <c r="O15" s="12"/>
      <c r="P15" s="12"/>
      <c r="Q15" s="12"/>
      <c r="X15" s="12"/>
      <c r="Y15" s="12"/>
      <c r="Z15" s="12"/>
    </row>
    <row r="16" spans="1:26" s="21" customFormat="1" ht="15" customHeight="1" x14ac:dyDescent="0.25">
      <c r="A16" s="36" t="s">
        <v>10</v>
      </c>
      <c r="B16" s="34">
        <v>13.75</v>
      </c>
      <c r="C16" s="32">
        <f>+(B16/$B$24)*100</f>
        <v>1.107620428548413</v>
      </c>
      <c r="D16" s="35"/>
      <c r="E16" s="34">
        <v>33.020000000000003</v>
      </c>
      <c r="F16" s="32">
        <f>+(E16/$E$24)*100</f>
        <v>0.81961312870309011</v>
      </c>
      <c r="G16" s="33"/>
      <c r="H16" s="28">
        <f>B16+E16</f>
        <v>46.77</v>
      </c>
      <c r="J16" s="22"/>
      <c r="K16" s="22"/>
      <c r="O16" s="12"/>
      <c r="P16" s="12"/>
      <c r="Q16" s="12"/>
      <c r="X16" s="12"/>
      <c r="Y16" s="12"/>
      <c r="Z16" s="12"/>
    </row>
    <row r="17" spans="1:26" s="21" customFormat="1" ht="15" customHeight="1" x14ac:dyDescent="0.25">
      <c r="A17" s="36" t="s">
        <v>9</v>
      </c>
      <c r="B17" s="34">
        <v>26</v>
      </c>
      <c r="C17" s="32">
        <f>+(B17/$B$24)*100</f>
        <v>2.0944095376188172</v>
      </c>
      <c r="D17" s="35"/>
      <c r="E17" s="34">
        <v>63.55</v>
      </c>
      <c r="F17" s="32">
        <f>+(E17/$E$24)*100</f>
        <v>1.5774201795603082</v>
      </c>
      <c r="G17" s="33"/>
      <c r="H17" s="28">
        <f>B17+E17</f>
        <v>89.55</v>
      </c>
      <c r="J17" s="22"/>
      <c r="K17" s="22"/>
      <c r="O17" s="12"/>
      <c r="P17" s="12"/>
      <c r="Q17" s="12"/>
      <c r="X17" s="12"/>
      <c r="Y17" s="12"/>
      <c r="Z17" s="12"/>
    </row>
    <row r="18" spans="1:26" s="21" customFormat="1" ht="15" customHeight="1" x14ac:dyDescent="0.25">
      <c r="A18" s="36" t="s">
        <v>8</v>
      </c>
      <c r="B18" s="34">
        <v>4</v>
      </c>
      <c r="C18" s="32">
        <f>+(B18/$B$24)*100</f>
        <v>0.32221685194135652</v>
      </c>
      <c r="D18" s="35"/>
      <c r="E18" s="34">
        <v>28.57</v>
      </c>
      <c r="F18" s="32">
        <f>+(E18/$E$24)*100</f>
        <v>0.70915648355685301</v>
      </c>
      <c r="G18" s="33"/>
      <c r="H18" s="28">
        <f>B18+E18</f>
        <v>32.57</v>
      </c>
      <c r="J18" s="22"/>
      <c r="K18" s="22"/>
      <c r="X18" s="12"/>
      <c r="Y18" s="12"/>
      <c r="Z18" s="12"/>
    </row>
    <row r="19" spans="1:26" s="21" customFormat="1" ht="15" customHeight="1" x14ac:dyDescent="0.25">
      <c r="A19" s="36" t="s">
        <v>7</v>
      </c>
      <c r="B19" s="34">
        <v>18.97</v>
      </c>
      <c r="C19" s="32">
        <f>+(B19/$B$24)*100</f>
        <v>1.5281134203318831</v>
      </c>
      <c r="D19" s="35"/>
      <c r="E19" s="34">
        <v>70.959999999999994</v>
      </c>
      <c r="F19" s="32">
        <f>+(E19/$E$24)*100</f>
        <v>1.7613491100173007</v>
      </c>
      <c r="G19" s="33"/>
      <c r="H19" s="28">
        <f>B19+E19</f>
        <v>89.929999999999993</v>
      </c>
      <c r="J19" s="22"/>
      <c r="K19" s="22"/>
      <c r="X19" s="12"/>
      <c r="Y19" s="12"/>
      <c r="Z19" s="12"/>
    </row>
    <row r="20" spans="1:26" s="21" customFormat="1" ht="15" customHeight="1" x14ac:dyDescent="0.2">
      <c r="A20" s="36" t="s">
        <v>6</v>
      </c>
      <c r="B20" s="34">
        <v>134.25</v>
      </c>
      <c r="C20" s="32">
        <f>+(B20/$B$24)*100</f>
        <v>10.814403093281779</v>
      </c>
      <c r="D20" s="35"/>
      <c r="E20" s="34">
        <v>368.34</v>
      </c>
      <c r="F20" s="32">
        <f>+(E20/$E$24)*100</f>
        <v>9.1428316119471909</v>
      </c>
      <c r="G20" s="33"/>
      <c r="H20" s="28">
        <f>B20+E20</f>
        <v>502.59</v>
      </c>
      <c r="J20" s="22"/>
      <c r="K20" s="22"/>
      <c r="X20"/>
      <c r="Y20"/>
      <c r="Z20"/>
    </row>
    <row r="21" spans="1:26" s="21" customFormat="1" ht="15" customHeight="1" x14ac:dyDescent="0.2">
      <c r="A21" s="36" t="s">
        <v>5</v>
      </c>
      <c r="B21" s="34">
        <v>14</v>
      </c>
      <c r="C21" s="32">
        <f>+(B21/$B$24)*100</f>
        <v>1.1277589817947478</v>
      </c>
      <c r="D21" s="35"/>
      <c r="E21" s="34">
        <v>45.9</v>
      </c>
      <c r="F21" s="32">
        <f>+(E21/$E$24)*100</f>
        <v>1.1393168566769181</v>
      </c>
      <c r="G21" s="33"/>
      <c r="H21" s="28">
        <f>B21+E21</f>
        <v>59.9</v>
      </c>
      <c r="J21" s="22"/>
      <c r="K21" s="22"/>
      <c r="X21"/>
      <c r="Y21"/>
      <c r="Z21"/>
    </row>
    <row r="22" spans="1:26" s="21" customFormat="1" ht="15" customHeight="1" x14ac:dyDescent="0.2">
      <c r="A22" s="36" t="s">
        <v>4</v>
      </c>
      <c r="B22" s="34">
        <v>939.92</v>
      </c>
      <c r="C22" s="32">
        <f>+(B22/$B$24)*100</f>
        <v>75.714515869179948</v>
      </c>
      <c r="D22" s="35"/>
      <c r="E22" s="34">
        <v>3191.72</v>
      </c>
      <c r="F22" s="32">
        <f>+(E22/$E$24)*100</f>
        <v>79.223973808123162</v>
      </c>
      <c r="G22" s="33"/>
      <c r="H22" s="28">
        <f>B22+E22</f>
        <v>4131.6399999999994</v>
      </c>
      <c r="I22" s="16"/>
      <c r="J22" s="22"/>
      <c r="K22" s="22"/>
    </row>
    <row r="23" spans="1:26" s="16" customFormat="1" ht="9" customHeight="1" x14ac:dyDescent="0.25">
      <c r="A23" s="15"/>
      <c r="B23" s="32"/>
      <c r="C23" s="30"/>
      <c r="D23" s="29"/>
      <c r="E23" s="31"/>
      <c r="F23" s="30"/>
      <c r="G23" s="29"/>
      <c r="H23" s="28"/>
      <c r="I23" s="21"/>
      <c r="J23" s="27"/>
      <c r="K23" s="27"/>
    </row>
    <row r="24" spans="1:26" s="21" customFormat="1" ht="15" customHeight="1" x14ac:dyDescent="0.2">
      <c r="A24" s="26" t="s">
        <v>3</v>
      </c>
      <c r="B24" s="23">
        <f>SUM(B6:B23)</f>
        <v>1241.4000000000001</v>
      </c>
      <c r="C24" s="25">
        <f>SUM(C6:C23)</f>
        <v>99.999999999999986</v>
      </c>
      <c r="D24" s="24"/>
      <c r="E24" s="23">
        <f>SUM(E6:E23)</f>
        <v>4028.7299999999996</v>
      </c>
      <c r="F24" s="25">
        <f>SUM(F6:F23)</f>
        <v>100.00000000000001</v>
      </c>
      <c r="G24" s="24"/>
      <c r="H24" s="23">
        <f>SUM(H6:H23)</f>
        <v>5270.1299999999992</v>
      </c>
      <c r="I24"/>
      <c r="J24" s="22"/>
      <c r="K24" s="22"/>
    </row>
    <row r="26" spans="1:26" s="12" customFormat="1" ht="22.9" customHeight="1" x14ac:dyDescent="0.25">
      <c r="A26" s="20" t="s">
        <v>2</v>
      </c>
      <c r="B26" s="20"/>
      <c r="C26" s="20"/>
      <c r="D26" s="20"/>
      <c r="E26" s="20"/>
      <c r="F26" s="20"/>
      <c r="G26" s="20"/>
      <c r="H26" s="20"/>
      <c r="J26" s="13"/>
      <c r="K26" s="13"/>
    </row>
    <row r="27" spans="1:26" s="12" customFormat="1" ht="22.9" customHeight="1" x14ac:dyDescent="0.25">
      <c r="A27" s="19" t="s">
        <v>1</v>
      </c>
      <c r="B27" s="18"/>
      <c r="C27" s="18"/>
      <c r="D27" s="18"/>
      <c r="E27" s="18"/>
      <c r="F27" s="18"/>
      <c r="G27" s="18"/>
      <c r="H27" s="18"/>
      <c r="J27" s="13"/>
      <c r="K27" s="13"/>
    </row>
    <row r="28" spans="1:26" s="12" customFormat="1" ht="15" x14ac:dyDescent="0.25">
      <c r="A28" s="17" t="s">
        <v>0</v>
      </c>
      <c r="B28" s="16"/>
      <c r="C28" s="16"/>
      <c r="D28" s="8"/>
      <c r="E28" s="5"/>
      <c r="F28" s="9"/>
      <c r="G28" s="16"/>
      <c r="H28" s="9"/>
      <c r="J28" s="13"/>
      <c r="K28" s="13"/>
    </row>
    <row r="29" spans="1:26" s="12" customFormat="1" ht="15" x14ac:dyDescent="0.25">
      <c r="D29" s="8"/>
      <c r="E29" s="15"/>
      <c r="F29" s="14"/>
      <c r="H29" s="14"/>
      <c r="J29" s="13"/>
      <c r="K29" s="13"/>
    </row>
    <row r="30" spans="1:26" s="12" customFormat="1" ht="15" x14ac:dyDescent="0.25">
      <c r="D30" s="6"/>
      <c r="E30" s="15"/>
      <c r="F30" s="14"/>
      <c r="H30" s="14"/>
      <c r="J30" s="13"/>
      <c r="K30" s="13"/>
    </row>
    <row r="31" spans="1:26" s="12" customFormat="1" ht="15" x14ac:dyDescent="0.25">
      <c r="D31" s="6"/>
      <c r="E31" s="15"/>
      <c r="F31" s="14"/>
      <c r="H31" s="14"/>
      <c r="J31" s="13"/>
      <c r="K31" s="13"/>
    </row>
    <row r="32" spans="1:26" s="12" customFormat="1" ht="15" x14ac:dyDescent="0.25">
      <c r="D32"/>
      <c r="E32" s="15"/>
      <c r="F32" s="14"/>
      <c r="H32" s="14"/>
      <c r="J32" s="13"/>
      <c r="K32" s="13"/>
    </row>
    <row r="33" spans="4:11" s="12" customFormat="1" ht="15" x14ac:dyDescent="0.25">
      <c r="D33"/>
      <c r="E33" s="15"/>
      <c r="F33" s="14"/>
      <c r="H33" s="14"/>
      <c r="J33" s="13"/>
      <c r="K33" s="13"/>
    </row>
    <row r="34" spans="4:11" s="12" customFormat="1" ht="15" x14ac:dyDescent="0.25">
      <c r="D34"/>
      <c r="E34" s="15"/>
      <c r="F34" s="14"/>
      <c r="H34" s="14"/>
      <c r="J34" s="13"/>
      <c r="K34" s="13"/>
    </row>
    <row r="35" spans="4:11" s="12" customFormat="1" ht="15" x14ac:dyDescent="0.25">
      <c r="D35"/>
      <c r="E35" s="11"/>
      <c r="F35" s="10"/>
      <c r="G35" s="8"/>
      <c r="H35" s="14"/>
      <c r="J35" s="13"/>
      <c r="K35" s="13"/>
    </row>
    <row r="36" spans="4:11" s="12" customFormat="1" ht="15" x14ac:dyDescent="0.25">
      <c r="D36"/>
      <c r="E36" s="11"/>
      <c r="F36" s="10"/>
      <c r="G36" s="8"/>
      <c r="H36" s="14"/>
      <c r="J36" s="13"/>
      <c r="K36" s="13"/>
    </row>
    <row r="37" spans="4:11" x14ac:dyDescent="0.2">
      <c r="E37" s="11"/>
      <c r="F37" s="10"/>
      <c r="G37" s="8"/>
      <c r="H37" s="4"/>
    </row>
    <row r="38" spans="4:11" x14ac:dyDescent="0.2">
      <c r="E38" s="11"/>
      <c r="F38" s="10"/>
      <c r="G38" s="8"/>
      <c r="H38" s="4"/>
    </row>
    <row r="39" spans="4:11" x14ac:dyDescent="0.2">
      <c r="E39" s="11"/>
      <c r="F39" s="10"/>
      <c r="G39" s="8"/>
      <c r="H39" s="4"/>
    </row>
    <row r="40" spans="4:11" x14ac:dyDescent="0.2">
      <c r="E40" s="11"/>
      <c r="F40" s="10"/>
      <c r="G40" s="8"/>
      <c r="H40" s="4"/>
    </row>
    <row r="41" spans="4:11" x14ac:dyDescent="0.2">
      <c r="E41" s="11"/>
      <c r="F41" s="10"/>
      <c r="G41" s="8"/>
      <c r="H41" s="4"/>
    </row>
    <row r="42" spans="4:11" x14ac:dyDescent="0.2">
      <c r="E42" s="10"/>
      <c r="F42" s="8"/>
      <c r="G42" s="5"/>
      <c r="H42" s="4"/>
    </row>
    <row r="43" spans="4:11" x14ac:dyDescent="0.2">
      <c r="E43" s="10"/>
      <c r="F43" s="8"/>
      <c r="G43" s="5"/>
      <c r="H43" s="4"/>
    </row>
    <row r="44" spans="4:11" x14ac:dyDescent="0.2">
      <c r="E44" s="10"/>
      <c r="F44" s="8"/>
      <c r="G44" s="5"/>
      <c r="H44" s="4"/>
    </row>
    <row r="45" spans="4:11" x14ac:dyDescent="0.2">
      <c r="E45" s="9"/>
      <c r="F45" s="8"/>
      <c r="G45" s="5"/>
      <c r="H45" s="4"/>
    </row>
    <row r="46" spans="4:11" x14ac:dyDescent="0.2">
      <c r="E46" s="7"/>
      <c r="F46" s="6"/>
      <c r="G46" s="5"/>
      <c r="H46" s="4"/>
    </row>
    <row r="47" spans="4:11" x14ac:dyDescent="0.2">
      <c r="E47" s="7"/>
      <c r="F47" s="6"/>
      <c r="G47" s="5"/>
      <c r="H47" s="4"/>
    </row>
  </sheetData>
  <mergeCells count="5">
    <mergeCell ref="A3:A4"/>
    <mergeCell ref="B3:C3"/>
    <mergeCell ref="E3:F3"/>
    <mergeCell ref="H3:H4"/>
    <mergeCell ref="A26:H2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Teachers by Salary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2025-03-14T10:53:48Z</dcterms:created>
  <dcterms:modified xsi:type="dcterms:W3CDTF">2025-03-14T10:54:09Z</dcterms:modified>
</cp:coreProperties>
</file>