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uman Resources\Publications\"/>
    </mc:Choice>
  </mc:AlternateContent>
  <xr:revisionPtr revIDLastSave="0" documentId="13_ncr:1_{B565FA88-CECC-42AD-AA81-E59F08A11444}" xr6:coauthVersionLast="47" xr6:coauthVersionMax="47" xr10:uidLastSave="{00000000-0000-0000-0000-000000000000}"/>
  <bookViews>
    <workbookView xWindow="2805" yWindow="2805" windowWidth="15825" windowHeight="9270" xr2:uid="{66907F87-A735-4C41-801E-1C308B46E576}"/>
  </bookViews>
  <sheets>
    <sheet name="Teachers by Sal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7" i="1"/>
  <c r="H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B24" i="1"/>
  <c r="C6" i="1" s="1"/>
  <c r="H6" i="1"/>
  <c r="E24" i="1"/>
  <c r="F11" i="1" s="1"/>
  <c r="H24" i="1" l="1"/>
  <c r="C19" i="1"/>
  <c r="F16" i="1"/>
  <c r="C11" i="1"/>
  <c r="F8" i="1"/>
  <c r="F21" i="1"/>
  <c r="C16" i="1"/>
  <c r="F13" i="1"/>
  <c r="C8" i="1"/>
  <c r="F7" i="1"/>
  <c r="F20" i="1"/>
  <c r="C15" i="1"/>
  <c r="F12" i="1"/>
  <c r="C7" i="1"/>
  <c r="C21" i="1"/>
  <c r="F18" i="1"/>
  <c r="C13" i="1"/>
  <c r="F9" i="1"/>
  <c r="C18" i="1"/>
  <c r="F17" i="1"/>
  <c r="C12" i="1"/>
  <c r="F22" i="1"/>
  <c r="C17" i="1"/>
  <c r="F14" i="1"/>
  <c r="C9" i="1"/>
  <c r="F6" i="1"/>
  <c r="F10" i="1"/>
  <c r="F15" i="1"/>
  <c r="C10" i="1"/>
  <c r="C20" i="1"/>
  <c r="C22" i="1"/>
  <c r="F19" i="1"/>
  <c r="C14" i="1"/>
  <c r="C24" i="1" l="1"/>
  <c r="F24" i="1"/>
</calcChain>
</file>

<file path=xl/sharedStrings.xml><?xml version="1.0" encoding="utf-8"?>
<sst xmlns="http://schemas.openxmlformats.org/spreadsheetml/2006/main" count="30" uniqueCount="27">
  <si>
    <r>
      <t xml:space="preserve">3 </t>
    </r>
    <r>
      <rPr>
        <sz val="8"/>
        <rFont val="Times New Roman"/>
        <family val="1"/>
      </rPr>
      <t>Salary includes bonuses.</t>
    </r>
  </si>
  <si>
    <r>
      <t xml:space="preserve">2 </t>
    </r>
    <r>
      <rPr>
        <sz val="8"/>
        <rFont val="Times New Roman"/>
        <family val="1"/>
      </rPr>
      <t xml:space="preserve">Excludes educators whose work does not involve direct support for students. </t>
    </r>
  </si>
  <si>
    <r>
      <t>1</t>
    </r>
    <r>
      <rPr>
        <sz val="8"/>
        <rFont val="Times New Roman"/>
        <family val="1"/>
      </rPr>
      <t xml:space="preserve"> Full-time equivalents are rounded to the nearest whole number. Calculations are based on the full-time equivalents rounded to the first decimal.</t>
    </r>
    <r>
      <rPr>
        <b/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Teacher and Administrator data as of October 31st. </t>
    </r>
    <r>
      <rPr>
        <b/>
        <vertAlign val="superscript"/>
        <sz val="8"/>
        <rFont val="Times New Roman"/>
        <family val="1"/>
      </rPr>
      <t xml:space="preserve"> </t>
    </r>
  </si>
  <si>
    <t>Total</t>
  </si>
  <si>
    <t>82,000+</t>
  </si>
  <si>
    <t>80,000-81,999</t>
  </si>
  <si>
    <t>78,000-79,999</t>
  </si>
  <si>
    <t>76,000-77,999</t>
  </si>
  <si>
    <t>74,000-75,999</t>
  </si>
  <si>
    <t>72,000-73,999</t>
  </si>
  <si>
    <t>70,000-71,999</t>
  </si>
  <si>
    <t>68,000-69,999</t>
  </si>
  <si>
    <t>66,000-67,999</t>
  </si>
  <si>
    <t>64,000-65,999</t>
  </si>
  <si>
    <t>62,000-63,999</t>
  </si>
  <si>
    <t>60,000-61,999</t>
  </si>
  <si>
    <t>58,000-59,999</t>
  </si>
  <si>
    <t>56,000-57,999</t>
  </si>
  <si>
    <t>54,000-55,999</t>
  </si>
  <si>
    <t>52,000-53,999</t>
  </si>
  <si>
    <t>&lt;52000</t>
  </si>
  <si>
    <t>%</t>
  </si>
  <si>
    <t>No.</t>
  </si>
  <si>
    <t>Females</t>
  </si>
  <si>
    <t xml:space="preserve">Males </t>
  </si>
  <si>
    <t>Salary</t>
  </si>
  <si>
    <r>
      <t>Table 23. Number and Percentage of Full-Time Equivalent</t>
    </r>
    <r>
      <rPr>
        <b/>
        <vertAlign val="superscript"/>
        <sz val="11"/>
        <rFont val="Times New Roman"/>
        <family val="1"/>
      </rPr>
      <t xml:space="preserve">1,2 </t>
    </r>
    <r>
      <rPr>
        <b/>
        <sz val="11"/>
        <rFont val="Times New Roman"/>
        <family val="1"/>
      </rPr>
      <t>Teachers by Salary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 xml:space="preserve"> and Gender (2025-26)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</si>
</sst>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000"/>
  </numFmts>
  <fonts count="9" x14ac:knownFonts="1">
    <font>
      <sz val="8"/>
      <name val="Arial"/>
    </font>
    <font>
      <sz val="8"/>
      <name val="Arial"/>
    </font>
    <font>
      <sz val="8"/>
      <name val="Times New Roman"/>
      <family val="1"/>
    </font>
    <font>
      <sz val="11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Arial"/>
      <family val="2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3" fontId="0" fillId="0" borderId="0" xfId="0" applyNumberFormat="1"/>
    <xf numFmtId="0" fontId="0" fillId="0" borderId="0" xfId="0" applyAlignment="1">
      <alignment horizontal="center"/>
    </xf>
    <xf numFmtId="3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readingOrder="1"/>
    </xf>
    <xf numFmtId="0" fontId="0" fillId="2" borderId="0" xfId="0" applyFill="1" applyAlignment="1">
      <alignment vertical="center" readingOrder="1"/>
    </xf>
    <xf numFmtId="3" fontId="2" fillId="3" borderId="1" xfId="1" applyNumberFormat="1" applyFont="1" applyFill="1" applyBorder="1" applyAlignment="1">
      <alignment horizontal="center" vertical="center" readingOrder="1"/>
    </xf>
    <xf numFmtId="0" fontId="2" fillId="3" borderId="1" xfId="0" applyFont="1" applyFill="1" applyBorder="1" applyAlignment="1">
      <alignment horizontal="center" vertical="center" readingOrder="1"/>
    </xf>
    <xf numFmtId="1" fontId="2" fillId="3" borderId="1" xfId="0" applyNumberFormat="1" applyFont="1" applyFill="1" applyBorder="1" applyAlignment="1">
      <alignment horizontal="center" vertical="center" readingOrder="1"/>
    </xf>
    <xf numFmtId="0" fontId="2" fillId="3" borderId="1" xfId="0" applyFont="1" applyFill="1" applyBorder="1" applyAlignment="1">
      <alignment horizontal="left" vertical="center" readingOrder="1"/>
    </xf>
    <xf numFmtId="0" fontId="2" fillId="2" borderId="0" xfId="0" applyFont="1" applyFill="1"/>
    <xf numFmtId="3" fontId="2" fillId="2" borderId="0" xfId="1" applyNumberFormat="1" applyFont="1" applyFill="1" applyAlignment="1">
      <alignment horizontal="center" vertical="center" readingOrder="1"/>
    </xf>
    <xf numFmtId="0" fontId="3" fillId="0" borderId="0" xfId="0" applyFont="1" applyAlignment="1">
      <alignment horizontal="center" readingOrder="1"/>
    </xf>
    <xf numFmtId="164" fontId="3" fillId="0" borderId="0" xfId="0" applyNumberFormat="1" applyFont="1" applyAlignment="1">
      <alignment horizontal="center" readingOrder="1"/>
    </xf>
    <xf numFmtId="0" fontId="0" fillId="0" borderId="0" xfId="0" applyAlignment="1">
      <alignment horizontal="center" readingOrder="1"/>
    </xf>
    <xf numFmtId="164" fontId="2" fillId="0" borderId="0" xfId="0" applyNumberFormat="1" applyFont="1" applyAlignment="1">
      <alignment horizontal="center" vertical="center" readingOrder="1"/>
    </xf>
    <xf numFmtId="1" fontId="0" fillId="0" borderId="0" xfId="0" applyNumberFormat="1" applyAlignment="1">
      <alignment vertical="center" readingOrder="1"/>
    </xf>
    <xf numFmtId="1" fontId="2" fillId="0" borderId="0" xfId="0" applyNumberFormat="1" applyFont="1" applyAlignment="1">
      <alignment horizontal="center" vertical="center" readingOrder="1"/>
    </xf>
    <xf numFmtId="165" fontId="2" fillId="0" borderId="0" xfId="0" applyNumberFormat="1" applyFont="1" applyAlignment="1">
      <alignment horizontal="center" vertical="center" readingOrder="1"/>
    </xf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0" fontId="2" fillId="2" borderId="0" xfId="0" applyFont="1" applyFill="1" applyAlignment="1">
      <alignment vertical="center" readingOrder="1"/>
    </xf>
    <xf numFmtId="3" fontId="3" fillId="0" borderId="0" xfId="0" applyNumberFormat="1" applyFont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164" fontId="3" fillId="0" borderId="0" xfId="0" applyNumberFormat="1" applyFont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0" fillId="2" borderId="0" xfId="0" applyFill="1" applyAlignment="1">
      <alignment horizontal="center" vertical="center" readingOrder="1"/>
    </xf>
    <xf numFmtId="164" fontId="2" fillId="3" borderId="1" xfId="0" applyNumberFormat="1" applyFont="1" applyFill="1" applyBorder="1" applyAlignment="1">
      <alignment horizontal="center" vertical="center" readingOrder="1"/>
    </xf>
    <xf numFmtId="3" fontId="2" fillId="3" borderId="1" xfId="0" applyNumberFormat="1" applyFont="1" applyFill="1" applyBorder="1" applyAlignment="1">
      <alignment horizontal="center" vertical="center" readingOrder="1"/>
    </xf>
    <xf numFmtId="0" fontId="2" fillId="3" borderId="2" xfId="0" applyFont="1" applyFill="1" applyBorder="1" applyAlignment="1">
      <alignment horizontal="center" vertical="center" readingOrder="1"/>
    </xf>
    <xf numFmtId="3" fontId="3" fillId="0" borderId="0" xfId="0" applyNumberFormat="1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7" fillId="0" borderId="0" xfId="0" applyFont="1" applyAlignment="1">
      <alignment vertical="center"/>
    </xf>
    <xf numFmtId="3" fontId="2" fillId="0" borderId="0" xfId="1" applyNumberFormat="1" applyFont="1" applyFill="1" applyAlignment="1">
      <alignment horizontal="center" vertical="center" readingOrder="1"/>
    </xf>
    <xf numFmtId="0" fontId="2" fillId="3" borderId="2" xfId="0" applyFont="1" applyFill="1" applyBorder="1" applyAlignment="1">
      <alignment horizontal="center" vertical="center" readingOrder="1"/>
    </xf>
    <xf numFmtId="0" fontId="2" fillId="3" borderId="1" xfId="0" applyFont="1" applyFill="1" applyBorder="1" applyAlignment="1">
      <alignment horizontal="center" vertical="center" readingOrder="1"/>
    </xf>
    <xf numFmtId="0" fontId="2" fillId="3" borderId="3" xfId="0" applyFont="1" applyFill="1" applyBorder="1" applyAlignment="1">
      <alignment horizontal="center" vertical="center" readingOrder="1"/>
    </xf>
    <xf numFmtId="3" fontId="2" fillId="3" borderId="2" xfId="0" applyNumberFormat="1" applyFont="1" applyFill="1" applyBorder="1" applyAlignment="1">
      <alignment horizontal="center" vertical="center" readingOrder="1"/>
    </xf>
    <xf numFmtId="3" fontId="2" fillId="3" borderId="1" xfId="0" applyNumberFormat="1" applyFont="1" applyFill="1" applyBorder="1" applyAlignment="1">
      <alignment horizontal="center" vertical="center" readingOrder="1"/>
    </xf>
    <xf numFmtId="0" fontId="5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3979-03F1-447F-8858-D41C221BAD8D}">
  <dimension ref="A1:Z47"/>
  <sheetViews>
    <sheetView showGridLines="0" tabSelected="1" zoomScaleNormal="100" workbookViewId="0"/>
  </sheetViews>
  <sheetFormatPr defaultRowHeight="11.25" x14ac:dyDescent="0.2"/>
  <cols>
    <col min="1" max="1" width="23.83203125" style="3" customWidth="1"/>
    <col min="2" max="2" width="12.5" style="2" customWidth="1"/>
    <col min="3" max="3" width="12.5" customWidth="1"/>
    <col min="4" max="4" width="8.33203125" customWidth="1"/>
    <col min="5" max="5" width="12.5" style="2" customWidth="1"/>
    <col min="6" max="6" width="12.5" customWidth="1"/>
    <col min="7" max="7" width="6.83203125" customWidth="1"/>
    <col min="8" max="8" width="33.5" style="2" customWidth="1"/>
    <col min="10" max="11" width="9.1640625" style="1" customWidth="1"/>
  </cols>
  <sheetData>
    <row r="1" spans="1:26" s="20" customFormat="1" ht="15" customHeight="1" x14ac:dyDescent="0.2">
      <c r="A1" s="49" t="s">
        <v>26</v>
      </c>
      <c r="B1" s="48"/>
      <c r="C1" s="48"/>
      <c r="D1" s="48"/>
      <c r="E1" s="48"/>
      <c r="F1" s="48"/>
      <c r="G1" s="48"/>
      <c r="H1" s="48"/>
      <c r="J1" s="21"/>
      <c r="K1" s="21"/>
    </row>
    <row r="2" spans="1:26" s="36" customFormat="1" ht="15" customHeight="1" x14ac:dyDescent="0.2">
      <c r="A2" s="39"/>
      <c r="B2" s="46"/>
      <c r="C2" s="47"/>
      <c r="D2" s="47"/>
      <c r="E2" s="46"/>
      <c r="F2" s="47"/>
      <c r="G2" s="47"/>
      <c r="H2" s="46"/>
      <c r="J2" s="37"/>
      <c r="K2" s="37"/>
      <c r="O2" s="20"/>
      <c r="P2" s="20"/>
      <c r="Q2" s="20"/>
    </row>
    <row r="3" spans="1:26" s="41" customFormat="1" ht="15" customHeight="1" x14ac:dyDescent="0.2">
      <c r="A3" s="51" t="s">
        <v>25</v>
      </c>
      <c r="B3" s="53" t="s">
        <v>24</v>
      </c>
      <c r="C3" s="53"/>
      <c r="D3" s="45"/>
      <c r="E3" s="53" t="s">
        <v>23</v>
      </c>
      <c r="F3" s="53"/>
      <c r="G3" s="45"/>
      <c r="H3" s="54" t="s">
        <v>3</v>
      </c>
      <c r="J3" s="42"/>
      <c r="K3" s="42"/>
    </row>
    <row r="4" spans="1:26" s="41" customFormat="1" ht="15" customHeight="1" x14ac:dyDescent="0.2">
      <c r="A4" s="52"/>
      <c r="B4" s="44" t="s">
        <v>22</v>
      </c>
      <c r="C4" s="23" t="s">
        <v>21</v>
      </c>
      <c r="D4" s="23"/>
      <c r="E4" s="44" t="s">
        <v>22</v>
      </c>
      <c r="F4" s="43" t="s">
        <v>21</v>
      </c>
      <c r="G4" s="23"/>
      <c r="H4" s="55"/>
      <c r="J4" s="42"/>
      <c r="K4" s="21"/>
      <c r="L4" s="20"/>
      <c r="M4" s="20"/>
      <c r="N4" s="20"/>
      <c r="O4" s="1"/>
      <c r="P4"/>
      <c r="Q4"/>
      <c r="R4" s="32"/>
      <c r="X4" s="20"/>
      <c r="Y4" s="20"/>
      <c r="Z4" s="20"/>
    </row>
    <row r="5" spans="1:26" s="36" customFormat="1" ht="15" customHeight="1" x14ac:dyDescent="0.2">
      <c r="A5" s="39"/>
      <c r="B5" s="38"/>
      <c r="C5" s="39"/>
      <c r="D5" s="39"/>
      <c r="E5" s="33"/>
      <c r="F5" s="40"/>
      <c r="G5" s="39"/>
      <c r="H5" s="38"/>
      <c r="J5" s="37"/>
      <c r="K5" s="37"/>
      <c r="O5" s="21"/>
      <c r="P5" s="20"/>
      <c r="Q5" s="20"/>
      <c r="R5" s="32"/>
      <c r="X5" s="20"/>
      <c r="Y5" s="20"/>
      <c r="Z5" s="20"/>
    </row>
    <row r="6" spans="1:26" s="20" customFormat="1" ht="15" customHeight="1" x14ac:dyDescent="0.2">
      <c r="A6" s="35" t="s">
        <v>20</v>
      </c>
      <c r="B6" s="33">
        <v>6.3599999999999994</v>
      </c>
      <c r="C6" s="31">
        <f t="shared" ref="C6:C22" si="0">+(B6/$B$24)*100</f>
        <v>0.50086627815403995</v>
      </c>
      <c r="D6" s="34"/>
      <c r="E6" s="33">
        <v>32.29</v>
      </c>
      <c r="F6" s="31">
        <f t="shared" ref="F6:F22" si="1">+(E6/$E$24)*100</f>
        <v>0.77990271142392009</v>
      </c>
      <c r="G6" s="32"/>
      <c r="H6" s="50">
        <f t="shared" ref="H6:H22" si="2">B6+E6</f>
        <v>38.65</v>
      </c>
      <c r="O6" s="26"/>
      <c r="P6" s="16"/>
      <c r="Q6" s="16"/>
      <c r="R6" s="32"/>
      <c r="X6" s="16"/>
      <c r="Y6" s="16"/>
      <c r="Z6" s="16"/>
    </row>
    <row r="7" spans="1:26" s="20" customFormat="1" ht="15" customHeight="1" x14ac:dyDescent="0.2">
      <c r="A7" s="35" t="s">
        <v>19</v>
      </c>
      <c r="B7" s="33">
        <v>4.22</v>
      </c>
      <c r="C7" s="31">
        <f t="shared" si="0"/>
        <v>0.33233580091352971</v>
      </c>
      <c r="D7" s="34"/>
      <c r="E7" s="33">
        <v>7.25</v>
      </c>
      <c r="F7" s="31">
        <f t="shared" si="1"/>
        <v>0.17510977571456865</v>
      </c>
      <c r="G7" s="32"/>
      <c r="H7" s="27">
        <f t="shared" si="2"/>
        <v>11.469999999999999</v>
      </c>
      <c r="J7" s="21"/>
      <c r="K7" s="21"/>
      <c r="O7" s="21"/>
      <c r="R7" s="32"/>
    </row>
    <row r="8" spans="1:26" s="20" customFormat="1" ht="15" customHeight="1" x14ac:dyDescent="0.2">
      <c r="A8" s="35" t="s">
        <v>18</v>
      </c>
      <c r="B8" s="33">
        <v>3.45</v>
      </c>
      <c r="C8" s="31">
        <f t="shared" si="0"/>
        <v>0.27169633013072925</v>
      </c>
      <c r="D8" s="34"/>
      <c r="E8" s="33">
        <v>5.95</v>
      </c>
      <c r="F8" s="31">
        <f t="shared" si="1"/>
        <v>0.14371078144850807</v>
      </c>
      <c r="G8" s="32"/>
      <c r="H8" s="27">
        <f t="shared" si="2"/>
        <v>9.4</v>
      </c>
      <c r="J8" s="21"/>
      <c r="K8" s="21"/>
      <c r="O8" s="1"/>
      <c r="P8"/>
      <c r="Q8"/>
      <c r="R8" s="32"/>
      <c r="X8"/>
      <c r="Y8"/>
      <c r="Z8"/>
    </row>
    <row r="9" spans="1:26" s="20" customFormat="1" ht="15" customHeight="1" x14ac:dyDescent="0.25">
      <c r="A9" s="35" t="s">
        <v>17</v>
      </c>
      <c r="B9" s="33">
        <v>0.75</v>
      </c>
      <c r="C9" s="31">
        <f t="shared" si="0"/>
        <v>5.9064419593636792E-2</v>
      </c>
      <c r="D9" s="34"/>
      <c r="E9" s="33">
        <v>1.7</v>
      </c>
      <c r="F9" s="31">
        <f t="shared" si="1"/>
        <v>4.1060223271002297E-2</v>
      </c>
      <c r="G9" s="32"/>
      <c r="H9" s="50">
        <f>B9+E9</f>
        <v>2.4500000000000002</v>
      </c>
      <c r="J9" s="21"/>
      <c r="K9" s="21"/>
      <c r="O9" s="13"/>
      <c r="P9" s="12"/>
      <c r="Q9" s="12"/>
      <c r="R9" s="32"/>
      <c r="X9" s="12"/>
      <c r="Y9" s="12"/>
      <c r="Z9" s="12"/>
    </row>
    <row r="10" spans="1:26" s="20" customFormat="1" ht="15" customHeight="1" x14ac:dyDescent="0.25">
      <c r="A10" s="35" t="s">
        <v>16</v>
      </c>
      <c r="B10" s="33">
        <v>0.75</v>
      </c>
      <c r="C10" s="31">
        <f t="shared" si="0"/>
        <v>5.9064419593636792E-2</v>
      </c>
      <c r="D10" s="34"/>
      <c r="E10" s="33">
        <v>6.9</v>
      </c>
      <c r="F10" s="31">
        <f t="shared" si="1"/>
        <v>0.16665620033524464</v>
      </c>
      <c r="G10" s="32"/>
      <c r="H10" s="27">
        <f t="shared" si="2"/>
        <v>7.65</v>
      </c>
      <c r="J10" s="21"/>
      <c r="K10" s="21"/>
      <c r="O10" s="13"/>
      <c r="P10" s="12"/>
      <c r="Q10" s="12"/>
      <c r="R10" s="32"/>
      <c r="X10" s="12"/>
      <c r="Y10" s="12"/>
      <c r="Z10" s="12"/>
    </row>
    <row r="11" spans="1:26" s="20" customFormat="1" ht="15" customHeight="1" x14ac:dyDescent="0.25">
      <c r="A11" s="35" t="s">
        <v>15</v>
      </c>
      <c r="B11" s="33">
        <v>1.72</v>
      </c>
      <c r="C11" s="31">
        <f t="shared" si="0"/>
        <v>0.1354544022680737</v>
      </c>
      <c r="D11" s="34"/>
      <c r="E11" s="33">
        <v>8</v>
      </c>
      <c r="F11" s="31">
        <f t="shared" si="1"/>
        <v>0.19322458009883436</v>
      </c>
      <c r="G11" s="32"/>
      <c r="H11" s="27">
        <f t="shared" si="2"/>
        <v>9.7200000000000006</v>
      </c>
      <c r="J11" s="21"/>
      <c r="K11" s="21"/>
      <c r="O11" s="13"/>
      <c r="P11" s="12"/>
      <c r="Q11" s="12"/>
      <c r="R11" s="32"/>
      <c r="X11" s="12"/>
      <c r="Y11" s="12"/>
      <c r="Z11" s="12"/>
    </row>
    <row r="12" spans="1:26" s="20" customFormat="1" ht="15" customHeight="1" x14ac:dyDescent="0.25">
      <c r="A12" s="35" t="s">
        <v>14</v>
      </c>
      <c r="B12" s="33">
        <v>12</v>
      </c>
      <c r="C12" s="31">
        <f t="shared" si="0"/>
        <v>0.94503071349818868</v>
      </c>
      <c r="D12" s="34"/>
      <c r="E12" s="33">
        <v>47.65</v>
      </c>
      <c r="F12" s="31">
        <f t="shared" si="1"/>
        <v>1.1508939052136822</v>
      </c>
      <c r="G12" s="32"/>
      <c r="H12" s="27">
        <f t="shared" si="2"/>
        <v>59.65</v>
      </c>
      <c r="J12" s="21"/>
      <c r="K12" s="21"/>
      <c r="O12" s="13"/>
      <c r="P12" s="12"/>
      <c r="Q12" s="12"/>
      <c r="R12" s="32"/>
      <c r="X12" s="12"/>
      <c r="Y12" s="12"/>
      <c r="Z12" s="12"/>
    </row>
    <row r="13" spans="1:26" s="20" customFormat="1" ht="15" customHeight="1" x14ac:dyDescent="0.25">
      <c r="A13" s="35" t="s">
        <v>13</v>
      </c>
      <c r="B13" s="33">
        <v>18.78</v>
      </c>
      <c r="C13" s="31">
        <f t="shared" si="0"/>
        <v>1.4789730666246654</v>
      </c>
      <c r="D13" s="34"/>
      <c r="E13" s="33">
        <v>67</v>
      </c>
      <c r="F13" s="31">
        <f t="shared" si="1"/>
        <v>1.6182558583277378</v>
      </c>
      <c r="G13" s="32"/>
      <c r="H13" s="27">
        <f t="shared" si="2"/>
        <v>85.78</v>
      </c>
      <c r="J13" s="21"/>
      <c r="K13" s="21"/>
      <c r="O13" s="13"/>
      <c r="P13" s="12"/>
      <c r="Q13" s="12"/>
      <c r="R13" s="32"/>
      <c r="X13" s="12"/>
      <c r="Y13" s="12"/>
      <c r="Z13" s="12"/>
    </row>
    <row r="14" spans="1:26" s="20" customFormat="1" ht="15" customHeight="1" x14ac:dyDescent="0.25">
      <c r="A14" s="35" t="s">
        <v>12</v>
      </c>
      <c r="B14" s="33">
        <v>0.9</v>
      </c>
      <c r="C14" s="31">
        <f t="shared" si="0"/>
        <v>7.0877303512364154E-2</v>
      </c>
      <c r="D14" s="34"/>
      <c r="E14" s="33">
        <v>1.75</v>
      </c>
      <c r="F14" s="31">
        <f t="shared" si="1"/>
        <v>4.2267876896620017E-2</v>
      </c>
      <c r="G14" s="32"/>
      <c r="H14" s="27">
        <f t="shared" si="2"/>
        <v>2.65</v>
      </c>
      <c r="J14" s="21"/>
      <c r="K14" s="21"/>
      <c r="O14" s="13"/>
      <c r="P14" s="12"/>
      <c r="Q14" s="12"/>
      <c r="R14" s="32"/>
      <c r="X14" s="12"/>
      <c r="Y14" s="12"/>
      <c r="Z14" s="12"/>
    </row>
    <row r="15" spans="1:26" s="20" customFormat="1" ht="15" customHeight="1" x14ac:dyDescent="0.25">
      <c r="A15" s="35" t="s">
        <v>11</v>
      </c>
      <c r="B15" s="33">
        <v>21.71</v>
      </c>
      <c r="C15" s="31">
        <f t="shared" si="0"/>
        <v>1.7097180658371398</v>
      </c>
      <c r="D15" s="34"/>
      <c r="E15" s="33">
        <v>37.090000000000003</v>
      </c>
      <c r="F15" s="31">
        <f t="shared" si="1"/>
        <v>0.89583745948322091</v>
      </c>
      <c r="G15" s="32"/>
      <c r="H15" s="27">
        <f t="shared" si="2"/>
        <v>58.800000000000004</v>
      </c>
      <c r="J15" s="21"/>
      <c r="K15" s="21"/>
      <c r="O15" s="13"/>
      <c r="P15" s="12"/>
      <c r="Q15" s="12"/>
      <c r="R15" s="32"/>
      <c r="X15" s="12"/>
      <c r="Y15" s="12"/>
      <c r="Z15" s="12"/>
    </row>
    <row r="16" spans="1:26" s="20" customFormat="1" ht="15" customHeight="1" x14ac:dyDescent="0.25">
      <c r="A16" s="35" t="s">
        <v>10</v>
      </c>
      <c r="B16" s="33">
        <v>31.75</v>
      </c>
      <c r="C16" s="31">
        <f t="shared" si="0"/>
        <v>2.500393762797291</v>
      </c>
      <c r="D16" s="34"/>
      <c r="E16" s="33">
        <v>85.66</v>
      </c>
      <c r="F16" s="31">
        <f t="shared" si="1"/>
        <v>2.0689521914082687</v>
      </c>
      <c r="G16" s="32"/>
      <c r="H16" s="27">
        <f t="shared" si="2"/>
        <v>117.41</v>
      </c>
      <c r="J16" s="21"/>
      <c r="K16" s="21"/>
      <c r="O16" s="13"/>
      <c r="P16" s="12"/>
      <c r="Q16" s="12"/>
      <c r="R16" s="32"/>
      <c r="X16" s="12"/>
      <c r="Y16" s="12"/>
      <c r="Z16" s="12"/>
    </row>
    <row r="17" spans="1:26" s="20" customFormat="1" ht="15" customHeight="1" x14ac:dyDescent="0.25">
      <c r="A17" s="35" t="s">
        <v>9</v>
      </c>
      <c r="B17" s="33">
        <v>9.75</v>
      </c>
      <c r="C17" s="31">
        <f t="shared" si="0"/>
        <v>0.76783745471727838</v>
      </c>
      <c r="D17" s="34"/>
      <c r="E17" s="33">
        <v>41.01</v>
      </c>
      <c r="F17" s="31">
        <f t="shared" si="1"/>
        <v>0.9905175037316496</v>
      </c>
      <c r="G17" s="32"/>
      <c r="H17" s="27">
        <f t="shared" si="2"/>
        <v>50.76</v>
      </c>
      <c r="J17" s="21"/>
      <c r="K17" s="21"/>
      <c r="O17" s="13"/>
      <c r="P17" s="12"/>
      <c r="Q17" s="12"/>
      <c r="R17" s="32"/>
      <c r="X17" s="12"/>
      <c r="Y17" s="12"/>
      <c r="Z17" s="12"/>
    </row>
    <row r="18" spans="1:26" s="20" customFormat="1" ht="15" customHeight="1" x14ac:dyDescent="0.25">
      <c r="A18" s="35" t="s">
        <v>8</v>
      </c>
      <c r="B18" s="33">
        <v>14.97</v>
      </c>
      <c r="C18" s="31">
        <f t="shared" si="0"/>
        <v>1.1789258150889905</v>
      </c>
      <c r="D18" s="34"/>
      <c r="E18" s="33">
        <v>44.38</v>
      </c>
      <c r="F18" s="31">
        <f t="shared" si="1"/>
        <v>1.0719133580982838</v>
      </c>
      <c r="G18" s="32"/>
      <c r="H18" s="27">
        <f t="shared" si="2"/>
        <v>59.35</v>
      </c>
      <c r="J18" s="21"/>
      <c r="K18" s="21"/>
      <c r="O18" s="13"/>
      <c r="P18" s="12"/>
      <c r="Q18" s="12"/>
      <c r="R18" s="32"/>
      <c r="X18" s="12"/>
      <c r="Y18" s="12"/>
      <c r="Z18" s="12"/>
    </row>
    <row r="19" spans="1:26" s="20" customFormat="1" ht="15" customHeight="1" x14ac:dyDescent="0.25">
      <c r="A19" s="35" t="s">
        <v>7</v>
      </c>
      <c r="B19" s="33">
        <v>22</v>
      </c>
      <c r="C19" s="31">
        <f t="shared" si="0"/>
        <v>1.7325563080800126</v>
      </c>
      <c r="D19" s="34"/>
      <c r="E19" s="33">
        <v>81.97</v>
      </c>
      <c r="F19" s="31">
        <f t="shared" si="1"/>
        <v>1.9798273538376816</v>
      </c>
      <c r="G19" s="32"/>
      <c r="H19" s="27">
        <f t="shared" si="2"/>
        <v>103.97</v>
      </c>
      <c r="J19" s="21"/>
      <c r="K19" s="21"/>
      <c r="O19" s="13"/>
      <c r="P19" s="12"/>
      <c r="Q19" s="12"/>
      <c r="R19" s="32"/>
      <c r="X19" s="12"/>
      <c r="Y19" s="12"/>
      <c r="Z19" s="12"/>
    </row>
    <row r="20" spans="1:26" s="20" customFormat="1" ht="15" customHeight="1" x14ac:dyDescent="0.2">
      <c r="A20" s="35" t="s">
        <v>6</v>
      </c>
      <c r="B20" s="33">
        <v>4.97</v>
      </c>
      <c r="C20" s="31">
        <f t="shared" si="0"/>
        <v>0.3914002205071665</v>
      </c>
      <c r="D20" s="34"/>
      <c r="E20" s="33">
        <v>30.26</v>
      </c>
      <c r="F20" s="31">
        <f t="shared" si="1"/>
        <v>0.73087197422384109</v>
      </c>
      <c r="G20" s="32"/>
      <c r="H20" s="27">
        <f t="shared" si="2"/>
        <v>35.230000000000004</v>
      </c>
      <c r="J20" s="21"/>
      <c r="K20" s="21"/>
      <c r="O20" s="1"/>
      <c r="P20"/>
      <c r="Q20"/>
      <c r="R20" s="32"/>
      <c r="X20"/>
      <c r="Y20"/>
      <c r="Z20"/>
    </row>
    <row r="21" spans="1:26" s="20" customFormat="1" ht="15" customHeight="1" x14ac:dyDescent="0.2">
      <c r="A21" s="35" t="s">
        <v>5</v>
      </c>
      <c r="B21" s="33">
        <v>126.85</v>
      </c>
      <c r="C21" s="31">
        <f t="shared" si="0"/>
        <v>9.9897621672704364</v>
      </c>
      <c r="D21" s="34"/>
      <c r="E21" s="33">
        <v>378.92</v>
      </c>
      <c r="F21" s="31">
        <f t="shared" si="1"/>
        <v>9.1520822363812897</v>
      </c>
      <c r="G21" s="32"/>
      <c r="H21" s="27">
        <f t="shared" si="2"/>
        <v>505.77</v>
      </c>
      <c r="R21" s="32"/>
      <c r="X21"/>
      <c r="Y21"/>
      <c r="Z21"/>
    </row>
    <row r="22" spans="1:26" s="20" customFormat="1" ht="15" customHeight="1" x14ac:dyDescent="0.2">
      <c r="A22" s="35" t="s">
        <v>4</v>
      </c>
      <c r="B22" s="33">
        <v>988.87</v>
      </c>
      <c r="C22" s="31">
        <f t="shared" si="0"/>
        <v>77.876043471412828</v>
      </c>
      <c r="D22" s="34"/>
      <c r="E22" s="33">
        <v>3262.48</v>
      </c>
      <c r="F22" s="31">
        <f t="shared" si="1"/>
        <v>78.798916010105643</v>
      </c>
      <c r="G22" s="32"/>
      <c r="H22" s="27">
        <f t="shared" si="2"/>
        <v>4251.3500000000004</v>
      </c>
      <c r="I22" s="16"/>
      <c r="J22" s="21"/>
    </row>
    <row r="23" spans="1:26" s="16" customFormat="1" ht="9" customHeight="1" x14ac:dyDescent="0.25">
      <c r="A23" s="15"/>
      <c r="B23" s="31"/>
      <c r="C23" s="29"/>
      <c r="D23" s="28"/>
      <c r="E23" s="30"/>
      <c r="F23" s="29"/>
      <c r="G23" s="28"/>
      <c r="H23" s="27"/>
      <c r="I23" s="20"/>
      <c r="J23" s="26"/>
    </row>
    <row r="24" spans="1:26" s="20" customFormat="1" ht="15" customHeight="1" x14ac:dyDescent="0.2">
      <c r="A24" s="25" t="s">
        <v>3</v>
      </c>
      <c r="B24" s="24">
        <f>SUM(B6:B23)</f>
        <v>1269.8</v>
      </c>
      <c r="C24" s="24">
        <f>SUM(C6:C23)</f>
        <v>100</v>
      </c>
      <c r="D24" s="23"/>
      <c r="E24" s="22">
        <f>SUM(E6:E23)</f>
        <v>4140.26</v>
      </c>
      <c r="F24" s="24">
        <f>SUM(F6:F23)</f>
        <v>100</v>
      </c>
      <c r="G24" s="23"/>
      <c r="H24" s="22">
        <f>SUM(H6:H23)</f>
        <v>5410.06</v>
      </c>
      <c r="I24"/>
      <c r="J24" s="21"/>
    </row>
    <row r="26" spans="1:26" s="12" customFormat="1" ht="22.9" customHeight="1" x14ac:dyDescent="0.25">
      <c r="A26" s="56" t="s">
        <v>2</v>
      </c>
      <c r="B26" s="56"/>
      <c r="C26" s="56"/>
      <c r="D26" s="56"/>
      <c r="E26" s="56"/>
      <c r="F26" s="56"/>
      <c r="G26" s="56"/>
      <c r="H26" s="56"/>
      <c r="J26" s="13"/>
    </row>
    <row r="27" spans="1:26" s="12" customFormat="1" ht="22.9" customHeight="1" x14ac:dyDescent="0.25">
      <c r="A27" s="19" t="s">
        <v>1</v>
      </c>
      <c r="B27" s="18"/>
      <c r="C27" s="18"/>
      <c r="D27" s="18"/>
      <c r="E27" s="18"/>
      <c r="F27" s="18"/>
      <c r="G27" s="18"/>
      <c r="H27" s="18"/>
      <c r="J27" s="13"/>
    </row>
    <row r="28" spans="1:26" s="12" customFormat="1" ht="15" x14ac:dyDescent="0.25">
      <c r="A28" s="17" t="s">
        <v>0</v>
      </c>
      <c r="B28" s="16"/>
      <c r="C28" s="16"/>
      <c r="D28" s="8"/>
      <c r="E28" s="5"/>
      <c r="F28" s="9"/>
      <c r="G28" s="16"/>
      <c r="H28" s="9"/>
      <c r="J28" s="13"/>
    </row>
    <row r="29" spans="1:26" s="12" customFormat="1" ht="15" x14ac:dyDescent="0.25">
      <c r="D29" s="8"/>
      <c r="E29" s="15"/>
      <c r="F29" s="14"/>
      <c r="H29" s="14"/>
      <c r="J29" s="13"/>
    </row>
    <row r="30" spans="1:26" s="12" customFormat="1" ht="15" x14ac:dyDescent="0.25">
      <c r="D30" s="6"/>
      <c r="E30" s="15"/>
      <c r="F30" s="14"/>
      <c r="H30" s="14"/>
      <c r="J30" s="13"/>
    </row>
    <row r="31" spans="1:26" s="12" customFormat="1" ht="15" x14ac:dyDescent="0.25">
      <c r="D31" s="6"/>
      <c r="E31" s="15"/>
      <c r="F31" s="14"/>
      <c r="H31" s="14"/>
      <c r="J31" s="13"/>
    </row>
    <row r="32" spans="1:26" s="12" customFormat="1" ht="15" x14ac:dyDescent="0.25">
      <c r="D32"/>
      <c r="E32" s="15"/>
      <c r="F32" s="14"/>
      <c r="H32" s="14"/>
      <c r="J32" s="13"/>
    </row>
    <row r="33" spans="4:10" s="12" customFormat="1" ht="15" x14ac:dyDescent="0.25">
      <c r="D33"/>
      <c r="E33" s="15"/>
      <c r="F33" s="14"/>
      <c r="H33" s="14"/>
      <c r="J33" s="13"/>
    </row>
    <row r="34" spans="4:10" s="12" customFormat="1" ht="15" x14ac:dyDescent="0.25">
      <c r="D34"/>
      <c r="E34" s="15"/>
      <c r="F34" s="14"/>
      <c r="H34" s="14"/>
      <c r="J34" s="13"/>
    </row>
    <row r="35" spans="4:10" s="12" customFormat="1" ht="15" x14ac:dyDescent="0.25">
      <c r="D35"/>
      <c r="E35" s="11"/>
      <c r="F35" s="10"/>
      <c r="G35" s="8"/>
      <c r="H35" s="14"/>
      <c r="J35" s="13"/>
    </row>
    <row r="36" spans="4:10" s="12" customFormat="1" ht="15" x14ac:dyDescent="0.25">
      <c r="D36"/>
      <c r="E36" s="11"/>
      <c r="F36" s="10"/>
      <c r="G36" s="8"/>
      <c r="H36" s="14"/>
      <c r="J36" s="13"/>
    </row>
    <row r="37" spans="4:10" x14ac:dyDescent="0.2">
      <c r="E37" s="11"/>
      <c r="F37" s="10"/>
      <c r="G37" s="8"/>
      <c r="H37" s="4"/>
    </row>
    <row r="38" spans="4:10" x14ac:dyDescent="0.2">
      <c r="E38" s="11"/>
      <c r="F38" s="10"/>
      <c r="G38" s="8"/>
      <c r="H38" s="4"/>
    </row>
    <row r="39" spans="4:10" x14ac:dyDescent="0.2">
      <c r="E39" s="11"/>
      <c r="F39" s="10"/>
      <c r="G39" s="8"/>
      <c r="H39" s="4"/>
    </row>
    <row r="40" spans="4:10" x14ac:dyDescent="0.2">
      <c r="E40" s="11"/>
      <c r="F40" s="10"/>
      <c r="G40" s="8"/>
      <c r="H40" s="4"/>
    </row>
    <row r="41" spans="4:10" x14ac:dyDescent="0.2">
      <c r="E41" s="11"/>
      <c r="F41" s="10"/>
      <c r="G41" s="8"/>
      <c r="H41" s="4"/>
    </row>
    <row r="42" spans="4:10" x14ac:dyDescent="0.2">
      <c r="E42" s="10"/>
      <c r="F42" s="8"/>
      <c r="G42" s="5"/>
      <c r="H42" s="4"/>
    </row>
    <row r="43" spans="4:10" x14ac:dyDescent="0.2">
      <c r="E43" s="10"/>
      <c r="F43" s="8"/>
      <c r="G43" s="5"/>
      <c r="H43" s="4"/>
    </row>
    <row r="44" spans="4:10" x14ac:dyDescent="0.2">
      <c r="E44" s="10"/>
      <c r="F44" s="8"/>
      <c r="G44" s="5"/>
      <c r="H44" s="4"/>
    </row>
    <row r="45" spans="4:10" x14ac:dyDescent="0.2">
      <c r="E45" s="9"/>
      <c r="F45" s="8"/>
      <c r="G45" s="5"/>
      <c r="H45" s="4"/>
    </row>
    <row r="46" spans="4:10" x14ac:dyDescent="0.2">
      <c r="E46" s="7"/>
      <c r="F46" s="6"/>
      <c r="G46" s="5"/>
      <c r="H46" s="4"/>
    </row>
    <row r="47" spans="4:10" x14ac:dyDescent="0.2">
      <c r="E47" s="7"/>
      <c r="F47" s="6"/>
      <c r="G47" s="5"/>
      <c r="H47" s="4"/>
    </row>
  </sheetData>
  <mergeCells count="5">
    <mergeCell ref="A3:A4"/>
    <mergeCell ref="B3:C3"/>
    <mergeCell ref="E3:F3"/>
    <mergeCell ref="H3:H4"/>
    <mergeCell ref="A26:H2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Teachers by Salary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2025-03-14T10:53:48Z</dcterms:created>
  <dcterms:modified xsi:type="dcterms:W3CDTF">2026-01-27T11:18:15Z</dcterms:modified>
</cp:coreProperties>
</file>