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276" windowWidth="16608" windowHeight="8412" tabRatio="816" activeTab="0"/>
  </bookViews>
  <sheets>
    <sheet name="Gender and District" sheetId="1" r:id="rId1"/>
    <sheet name="Enrolment by Age and District " sheetId="2" r:id="rId2"/>
    <sheet name="High School Course Enrolment" sheetId="3" r:id="rId3"/>
    <sheet name="Distance Ed Course Enrolment" sheetId="4" r:id="rId4"/>
    <sheet name="Historical French Enrolment" sheetId="5" r:id="rId5"/>
    <sheet name="CF, ICF and ECF" sheetId="6" r:id="rId6"/>
    <sheet name="FI Early and Late" sheetId="7" r:id="rId7"/>
  </sheets>
  <definedNames>
    <definedName name="_xlnm.Print_Area" localSheetId="5">'CF, ICF and ECF'!$A$1:$Q$22</definedName>
    <definedName name="_xlnm.Print_Area" localSheetId="3">'Distance Ed Course Enrolment'!$A$1:$P$64</definedName>
    <definedName name="_xlnm.Print_Area" localSheetId="1">'Enrolment by Age and District '!$A$1:$R$11</definedName>
    <definedName name="_xlnm.Print_Area" localSheetId="6">'FI Early and Late'!$A$1:$Q$19</definedName>
    <definedName name="_xlnm.Print_Area" localSheetId="0">'Gender and District'!$A$1:$K$18</definedName>
    <definedName name="_xlnm.Print_Area" localSheetId="4">'Historical French Enrolment'!$A:$R</definedName>
  </definedNames>
  <calcPr fullCalcOnLoad="1"/>
</workbook>
</file>

<file path=xl/sharedStrings.xml><?xml version="1.0" encoding="utf-8"?>
<sst xmlns="http://schemas.openxmlformats.org/spreadsheetml/2006/main" count="1151" uniqueCount="293">
  <si>
    <t>20+</t>
  </si>
  <si>
    <t>Total</t>
  </si>
  <si>
    <t xml:space="preserve">School District </t>
  </si>
  <si>
    <t>No.</t>
  </si>
  <si>
    <t>%</t>
  </si>
  <si>
    <t>Female</t>
  </si>
  <si>
    <t>K</t>
  </si>
  <si>
    <t>Art</t>
  </si>
  <si>
    <t>Mathematics</t>
  </si>
  <si>
    <t>Music</t>
  </si>
  <si>
    <t>Science</t>
  </si>
  <si>
    <t>Social Studies</t>
  </si>
  <si>
    <t>-</t>
  </si>
  <si>
    <t xml:space="preserve"> Art Technologies 1201</t>
  </si>
  <si>
    <t xml:space="preserve"> Art &amp; Design 3200</t>
  </si>
  <si>
    <t xml:space="preserve">English </t>
  </si>
  <si>
    <t xml:space="preserve"> Writing 2203</t>
  </si>
  <si>
    <t xml:space="preserve"> English 3201</t>
  </si>
  <si>
    <t>Enterprise Education</t>
  </si>
  <si>
    <t>Guidance</t>
  </si>
  <si>
    <t>French</t>
  </si>
  <si>
    <t xml:space="preserve"> French 2200</t>
  </si>
  <si>
    <t xml:space="preserve"> French 3200</t>
  </si>
  <si>
    <t xml:space="preserve"> French 3201</t>
  </si>
  <si>
    <t xml:space="preserve"> Mathematics 1204</t>
  </si>
  <si>
    <t xml:space="preserve"> Mathematics 3103</t>
  </si>
  <si>
    <t xml:space="preserve"> Mathematics 3204</t>
  </si>
  <si>
    <t xml:space="preserve"> Mathematics 3207</t>
  </si>
  <si>
    <t xml:space="preserve"> Experiencing Music 2200</t>
  </si>
  <si>
    <t xml:space="preserve"> Chemistry 2202</t>
  </si>
  <si>
    <t xml:space="preserve"> Chemistry 3202</t>
  </si>
  <si>
    <t xml:space="preserve"> Physics 2204</t>
  </si>
  <si>
    <t xml:space="preserve"> Physics 3204</t>
  </si>
  <si>
    <t xml:space="preserve"> Science 1206</t>
  </si>
  <si>
    <t xml:space="preserve"> Canadian History 1201</t>
  </si>
  <si>
    <t xml:space="preserve"> World Geography 3202</t>
  </si>
  <si>
    <t>Technology Education</t>
  </si>
  <si>
    <t xml:space="preserve"> Communications Tech. 2104</t>
  </si>
  <si>
    <t xml:space="preserve"> Integrated Systems 1205</t>
  </si>
  <si>
    <t>Male</t>
  </si>
  <si>
    <t xml:space="preserve">Male </t>
  </si>
  <si>
    <t xml:space="preserve"> Biology 3201</t>
  </si>
  <si>
    <t xml:space="preserve"> Biology 2201</t>
  </si>
  <si>
    <t xml:space="preserve"> World History 3201</t>
  </si>
  <si>
    <t>CF</t>
  </si>
  <si>
    <t>ECF</t>
  </si>
  <si>
    <t>FI</t>
  </si>
  <si>
    <t>FFL</t>
  </si>
  <si>
    <t>ICF</t>
  </si>
  <si>
    <t xml:space="preserve">Year </t>
  </si>
  <si>
    <t>No of Schools</t>
  </si>
  <si>
    <t>French Program</t>
  </si>
  <si>
    <t>Early</t>
  </si>
  <si>
    <t>Late</t>
  </si>
  <si>
    <t>Course</t>
  </si>
  <si>
    <t xml:space="preserve">  Healthy Living 1200</t>
  </si>
  <si>
    <t>Enrolment</t>
  </si>
  <si>
    <t>Schools</t>
  </si>
  <si>
    <t xml:space="preserve">Female </t>
  </si>
  <si>
    <t xml:space="preserve">  Art and Design 2200</t>
  </si>
  <si>
    <t xml:space="preserve">  Art and Design 3200</t>
  </si>
  <si>
    <t xml:space="preserve">  Art Technologies 1201</t>
  </si>
  <si>
    <t xml:space="preserve">  English 1201</t>
  </si>
  <si>
    <t xml:space="preserve">  English 1202</t>
  </si>
  <si>
    <t xml:space="preserve">  English 2201</t>
  </si>
  <si>
    <t xml:space="preserve">  English 2202</t>
  </si>
  <si>
    <t xml:space="preserve">  English 3201</t>
  </si>
  <si>
    <t xml:space="preserve">  English 3202</t>
  </si>
  <si>
    <t xml:space="preserve">  English Second Lang. 1205</t>
  </si>
  <si>
    <t xml:space="preserve">  English Second Lang. 2205</t>
  </si>
  <si>
    <t xml:space="preserve">  Writing 2203</t>
  </si>
  <si>
    <t xml:space="preserve">  Literature &amp; Composition 4222</t>
  </si>
  <si>
    <t xml:space="preserve">  Theatre Arts 3220</t>
  </si>
  <si>
    <t xml:space="preserve">  Canadian Economy 2203</t>
  </si>
  <si>
    <t xml:space="preserve">  Consumer Studies 1202</t>
  </si>
  <si>
    <t xml:space="preserve">  Clothing 1101</t>
  </si>
  <si>
    <t xml:space="preserve">  Human Dynamics 2201</t>
  </si>
  <si>
    <t xml:space="preserve">  Textiles 3101</t>
  </si>
  <si>
    <t xml:space="preserve">  Introductory Russian 2222</t>
  </si>
  <si>
    <t xml:space="preserve">  Russian 3220</t>
  </si>
  <si>
    <t xml:space="preserve">  Accelerated French 2203</t>
  </si>
  <si>
    <t xml:space="preserve">  Accelerated French 3203</t>
  </si>
  <si>
    <t xml:space="preserve">  Français (immersion) 1202</t>
  </si>
  <si>
    <t xml:space="preserve">  Français (immersion) 2202</t>
  </si>
  <si>
    <t xml:space="preserve">  Français (immersion) 3202</t>
  </si>
  <si>
    <t xml:space="preserve">  French 2200</t>
  </si>
  <si>
    <t xml:space="preserve">  French 3200</t>
  </si>
  <si>
    <t xml:space="preserve">  French 3201</t>
  </si>
  <si>
    <t xml:space="preserve">  French 3283 (IB)</t>
  </si>
  <si>
    <t xml:space="preserve">  French 4283 (IB)</t>
  </si>
  <si>
    <t xml:space="preserve">  Psychology 4220</t>
  </si>
  <si>
    <t xml:space="preserve">  Theory of Knowledge 3183 (IB)</t>
  </si>
  <si>
    <t xml:space="preserve">  Theory of Knowledge 4183 (IB)</t>
  </si>
  <si>
    <t xml:space="preserve">  Peer Counselling 2101</t>
  </si>
  <si>
    <t xml:space="preserve">   Mathematics 3283 (IB)</t>
  </si>
  <si>
    <t xml:space="preserve">   Mathematics 4283 (IB)</t>
  </si>
  <si>
    <t xml:space="preserve">   Mathématiques 1231</t>
  </si>
  <si>
    <t xml:space="preserve">   Mathématiques 3231</t>
  </si>
  <si>
    <t xml:space="preserve">  Applied Music 2206</t>
  </si>
  <si>
    <t xml:space="preserve">  Applied Music 3206</t>
  </si>
  <si>
    <t xml:space="preserve">  Ensemble Performance 1105</t>
  </si>
  <si>
    <t xml:space="preserve">  Ensemble Performance 2105</t>
  </si>
  <si>
    <t xml:space="preserve">  Ensemble Performance 3105</t>
  </si>
  <si>
    <t xml:space="preserve">  Experiencing Music 2200</t>
  </si>
  <si>
    <t xml:space="preserve">  Music Theory 4227</t>
  </si>
  <si>
    <t xml:space="preserve">  Inuktitut 2120</t>
  </si>
  <si>
    <t xml:space="preserve">  Physical Education 2100</t>
  </si>
  <si>
    <t xml:space="preserve">  Physical Education 3100</t>
  </si>
  <si>
    <t xml:space="preserve">  World Religions 3101</t>
  </si>
  <si>
    <t xml:space="preserve">  World Religions 3106</t>
  </si>
  <si>
    <t xml:space="preserve">  Biologie 2231</t>
  </si>
  <si>
    <t xml:space="preserve">  Biologie 3231</t>
  </si>
  <si>
    <t xml:space="preserve">  Biology 2201</t>
  </si>
  <si>
    <t xml:space="preserve">  Biology 3201</t>
  </si>
  <si>
    <t xml:space="preserve">  Biology 3287 (IB)</t>
  </si>
  <si>
    <t xml:space="preserve">  Chemistry 2202</t>
  </si>
  <si>
    <t xml:space="preserve">  Chemistry 3202</t>
  </si>
  <si>
    <t xml:space="preserve">  Chemistry 4222</t>
  </si>
  <si>
    <t xml:space="preserve">  Chemistry (IB) 4282</t>
  </si>
  <si>
    <t xml:space="preserve">  Earth Systems 3209</t>
  </si>
  <si>
    <t xml:space="preserve">  Environmental Science 3205</t>
  </si>
  <si>
    <t xml:space="preserve">  Physics 2204</t>
  </si>
  <si>
    <t xml:space="preserve">  Physics 3204</t>
  </si>
  <si>
    <t xml:space="preserve">  Science 1206</t>
  </si>
  <si>
    <t xml:space="preserve">  Science 2200</t>
  </si>
  <si>
    <t xml:space="preserve">  Canadian Geography 1202</t>
  </si>
  <si>
    <t xml:space="preserve">  Canadian History 1201</t>
  </si>
  <si>
    <t xml:space="preserve">  Canadian Law 2104</t>
  </si>
  <si>
    <t xml:space="preserve">  Économie canadienne 2233</t>
  </si>
  <si>
    <t xml:space="preserve">  European History 3285 (IB)</t>
  </si>
  <si>
    <t xml:space="preserve">  European History 4285 (IB)</t>
  </si>
  <si>
    <t xml:space="preserve">  European History 4225</t>
  </si>
  <si>
    <t xml:space="preserve">  Histoire du Canada 1231</t>
  </si>
  <si>
    <t xml:space="preserve">  Histoire mondiale 2236</t>
  </si>
  <si>
    <t xml:space="preserve">  Histoire mondiale 3231</t>
  </si>
  <si>
    <t xml:space="preserve">  World Geography 3200</t>
  </si>
  <si>
    <t xml:space="preserve">  World Geography 3202</t>
  </si>
  <si>
    <t xml:space="preserve">  World History 3201</t>
  </si>
  <si>
    <t xml:space="preserve">  Communications Tech. 2104</t>
  </si>
  <si>
    <t xml:space="preserve">  Communications Tech. 3104</t>
  </si>
  <si>
    <t xml:space="preserve">  Integrated Systems 1205</t>
  </si>
  <si>
    <t xml:space="preserve">  Inuktitut 3120</t>
  </si>
  <si>
    <t xml:space="preserve">  Inuktitut 1120</t>
  </si>
  <si>
    <t xml:space="preserve">  Physical Education 2101</t>
  </si>
  <si>
    <t xml:space="preserve">  Physical Education 3101</t>
  </si>
  <si>
    <t xml:space="preserve">  Canadian Law 2204</t>
  </si>
  <si>
    <t xml:space="preserve">  Science 3200</t>
  </si>
  <si>
    <t xml:space="preserve">  English 3283 (IB)</t>
  </si>
  <si>
    <t xml:space="preserve">  English 4283 (IB)</t>
  </si>
  <si>
    <t>2007-08</t>
  </si>
  <si>
    <t xml:space="preserve"> Environmental Science 3215</t>
  </si>
  <si>
    <t xml:space="preserve"> English 1201</t>
  </si>
  <si>
    <t xml:space="preserve"> Design and Fabrication 2212</t>
  </si>
  <si>
    <t>2008-09</t>
  </si>
  <si>
    <t xml:space="preserve">  Novel Cinema 3221 </t>
  </si>
  <si>
    <t xml:space="preserve">  Nutrition 2102</t>
  </si>
  <si>
    <t xml:space="preserve">  Nutrition 3102</t>
  </si>
  <si>
    <t xml:space="preserve">  Career Development 2201</t>
  </si>
  <si>
    <t xml:space="preserve">   Mathematics  AP 4225</t>
  </si>
  <si>
    <t xml:space="preserve">  Music IB 3282</t>
  </si>
  <si>
    <t xml:space="preserve">  Inosivut\Nutshiniu-Aitun 2222</t>
  </si>
  <si>
    <t xml:space="preserve">  Music IB 4281</t>
  </si>
  <si>
    <t xml:space="preserve">  Skilled Trades 1201</t>
  </si>
  <si>
    <t xml:space="preserve">  Design and Fabrication 1202</t>
  </si>
  <si>
    <t xml:space="preserve">  ESL Literature 3206</t>
  </si>
  <si>
    <t xml:space="preserve"> Applied Music 2206</t>
  </si>
  <si>
    <t xml:space="preserve"> Career Development 2201</t>
  </si>
  <si>
    <t xml:space="preserve"> Biologie 3231</t>
  </si>
  <si>
    <t xml:space="preserve"> English 2201</t>
  </si>
  <si>
    <t>Conseil scolaire francophone</t>
  </si>
  <si>
    <r>
      <t>12</t>
    </r>
    <r>
      <rPr>
        <vertAlign val="superscript"/>
        <sz val="8"/>
        <rFont val="Times New Roman"/>
        <family val="1"/>
      </rPr>
      <t>1</t>
    </r>
  </si>
  <si>
    <t>2009-10</t>
  </si>
  <si>
    <t xml:space="preserve">  Design and Fabrication 2202</t>
  </si>
  <si>
    <t xml:space="preserve">  Residential Const. Tech. 2201</t>
  </si>
  <si>
    <t xml:space="preserve">  NL Studies 2205</t>
  </si>
  <si>
    <t xml:space="preserve">  American Sign Language 2224</t>
  </si>
  <si>
    <t xml:space="preserve">  Physics AP 4224</t>
  </si>
  <si>
    <t xml:space="preserve">  Drama 2206</t>
  </si>
  <si>
    <t xml:space="preserve">  World Literature 3207</t>
  </si>
  <si>
    <t xml:space="preserve"> Mathématiques 3231</t>
  </si>
  <si>
    <t>2010-11</t>
  </si>
  <si>
    <t xml:space="preserve">  Braille Reading/ Writing 3101</t>
  </si>
  <si>
    <t xml:space="preserve">  Ethics &amp; Social Justice 2106</t>
  </si>
  <si>
    <t xml:space="preserve">  Robotics Systens Technology 3205</t>
  </si>
  <si>
    <t xml:space="preserve">  Power &amp; Energy 3201</t>
  </si>
  <si>
    <t xml:space="preserve"> French 1200</t>
  </si>
  <si>
    <t xml:space="preserve"> Chimie 2239</t>
  </si>
  <si>
    <r>
      <t>Table 18</t>
    </r>
    <r>
      <rPr>
        <sz val="11"/>
        <rFont val="Times New Roman"/>
        <family val="1"/>
      </rPr>
      <t xml:space="preserve">  Senior High Course Enrolment for Courses Offered Through Distance Education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by Gender,</t>
    </r>
  </si>
  <si>
    <r>
      <t>Table 19.</t>
    </r>
    <r>
      <rPr>
        <sz val="11"/>
        <rFont val="Times New Roman"/>
        <family val="1"/>
      </rPr>
      <t xml:space="preserve">  Enrolment by Grade and Number of Schools in Core French (CF), Expanded Core French (ECF),</t>
    </r>
  </si>
  <si>
    <r>
      <t>Table 20.</t>
    </r>
    <r>
      <rPr>
        <sz val="11"/>
        <rFont val="Times New Roman"/>
        <family val="1"/>
      </rPr>
      <t xml:space="preserve"> Core French (CF), Expanded Core French (ECF) and Intensive Core French (ICF) by </t>
    </r>
  </si>
  <si>
    <t>2011-12</t>
  </si>
  <si>
    <t xml:space="preserve">   Mathematics 1201</t>
  </si>
  <si>
    <t xml:space="preserve">   Mathematics 1202</t>
  </si>
  <si>
    <t xml:space="preserve">   Mathematics 2231</t>
  </si>
  <si>
    <t xml:space="preserve">  Carrière et vie 2231</t>
  </si>
  <si>
    <t xml:space="preserve"> Physique 2234</t>
  </si>
  <si>
    <t xml:space="preserve"> Sciences intégrées 1236</t>
  </si>
  <si>
    <t xml:space="preserve">  Géographie du Canada  1232</t>
  </si>
  <si>
    <t xml:space="preserve">  Histoire de l'Europe 3286 (IB)</t>
  </si>
  <si>
    <t xml:space="preserve">  Enseignement religieux 3131</t>
  </si>
  <si>
    <t xml:space="preserve">  Enseignement religieux 3136</t>
  </si>
  <si>
    <t xml:space="preserve">  Sciences intégrées 1236</t>
  </si>
  <si>
    <t xml:space="preserve">  Éducation physique  2243</t>
  </si>
  <si>
    <t xml:space="preserve">  Éducation physique  3243</t>
  </si>
  <si>
    <t xml:space="preserve">  Styles de vie sains  1230</t>
  </si>
  <si>
    <t xml:space="preserve">  Économie canadienne  2233</t>
  </si>
  <si>
    <t xml:space="preserve">  Sciences de l'environnement 3235</t>
  </si>
  <si>
    <t xml:space="preserve">  Etudes familiales 2231</t>
  </si>
  <si>
    <t>2012-13</t>
  </si>
  <si>
    <t xml:space="preserve">   Mathematics 2200</t>
  </si>
  <si>
    <t xml:space="preserve">   Mathematics 2201</t>
  </si>
  <si>
    <t xml:space="preserve">   Mathematics 2202</t>
  </si>
  <si>
    <t xml:space="preserve">  French 1200</t>
  </si>
  <si>
    <t xml:space="preserve">  Music IB 4283</t>
  </si>
  <si>
    <t xml:space="preserve"> Mathematics 1201</t>
  </si>
  <si>
    <t xml:space="preserve"> Mathematics 2201</t>
  </si>
  <si>
    <t xml:space="preserve"> Mathematics 2200</t>
  </si>
  <si>
    <t xml:space="preserve">  Entrepreneurship 3209</t>
  </si>
  <si>
    <t>2013-14</t>
  </si>
  <si>
    <t xml:space="preserve">  Literacy 1204</t>
  </si>
  <si>
    <t xml:space="preserve">   Mathematics 3200</t>
  </si>
  <si>
    <t xml:space="preserve">   Mathematics 3201</t>
  </si>
  <si>
    <t xml:space="preserve">   Mathematics 3202</t>
  </si>
  <si>
    <t xml:space="preserve">   Mathematics 3208</t>
  </si>
  <si>
    <t xml:space="preserve">   Mathématiques 2231</t>
  </si>
  <si>
    <t xml:space="preserve">  L'experience de la Musique 2230</t>
  </si>
  <si>
    <t xml:space="preserve">  Chimie 2232</t>
  </si>
  <si>
    <t xml:space="preserve">  World History 3219</t>
  </si>
  <si>
    <t>2014-15</t>
  </si>
  <si>
    <t xml:space="preserve">  Metiers Specialises 1231</t>
  </si>
  <si>
    <t xml:space="preserve"> Earth Systems 3209</t>
  </si>
  <si>
    <t xml:space="preserve"> Mathematics 3200</t>
  </si>
  <si>
    <t xml:space="preserve"> Mathematics 3201</t>
  </si>
  <si>
    <t xml:space="preserve"> Mathematics 3208</t>
  </si>
  <si>
    <t xml:space="preserve">  English Second Lang. 3205</t>
  </si>
  <si>
    <t xml:space="preserve">  Italian 2227</t>
  </si>
  <si>
    <t xml:space="preserve">  Français 1230</t>
  </si>
  <si>
    <t xml:space="preserve">  Français 2230</t>
  </si>
  <si>
    <t xml:space="preserve">  Français 3230</t>
  </si>
  <si>
    <t xml:space="preserve">  Mikmaq Studies 2220                                                             </t>
  </si>
  <si>
    <t>2015-16</t>
  </si>
  <si>
    <t>Technologies des Art 1231</t>
  </si>
  <si>
    <t xml:space="preserve">   Mathématiques 1232</t>
  </si>
  <si>
    <t xml:space="preserve">   Mathématiques 2232</t>
  </si>
  <si>
    <t xml:space="preserve">   Mathématiques 3230</t>
  </si>
  <si>
    <t xml:space="preserve">  Biology 4287 (IB)</t>
  </si>
  <si>
    <t xml:space="preserve">  Chimie 3232</t>
  </si>
  <si>
    <t xml:space="preserve">  Science 1216</t>
  </si>
  <si>
    <t xml:space="preserve">  Occupational Health and Safety 3203</t>
  </si>
  <si>
    <t>English</t>
  </si>
  <si>
    <t>Language and Literature</t>
  </si>
  <si>
    <t>Family Studies</t>
  </si>
  <si>
    <t>Foreign Language</t>
  </si>
  <si>
    <t>Français langue première</t>
  </si>
  <si>
    <t>General Education</t>
  </si>
  <si>
    <t>Health</t>
  </si>
  <si>
    <t xml:space="preserve">Music </t>
  </si>
  <si>
    <t>Religious Education</t>
  </si>
  <si>
    <t xml:space="preserve">Physical Education </t>
  </si>
  <si>
    <t xml:space="preserve">Social Studies </t>
  </si>
  <si>
    <t>Native Languages</t>
  </si>
  <si>
    <t>NLESD-Labrador</t>
  </si>
  <si>
    <t>NLESD-Western</t>
  </si>
  <si>
    <t>NLESD-Central</t>
  </si>
  <si>
    <t>NLESD-Eastern</t>
  </si>
  <si>
    <t xml:space="preserve">District </t>
  </si>
  <si>
    <t xml:space="preserve">District-Region </t>
  </si>
  <si>
    <t xml:space="preserve"> Chimie 3232</t>
  </si>
  <si>
    <t xml:space="preserve"> Mathématiques 2232</t>
  </si>
  <si>
    <t xml:space="preserve"> Design and Fabrication 2202</t>
  </si>
  <si>
    <t xml:space="preserve"> Communications Tech. 3104</t>
  </si>
  <si>
    <t xml:space="preserve">  Business Enterprise 1100</t>
  </si>
  <si>
    <t xml:space="preserve">  Lab,Inuit Society &amp; Culture 2211</t>
  </si>
  <si>
    <t xml:space="preserve">  Social Studies 1211</t>
  </si>
  <si>
    <t xml:space="preserve">  Ethics and Social Justice 2101</t>
  </si>
  <si>
    <t xml:space="preserve"> Applied Music 3206</t>
  </si>
  <si>
    <t xml:space="preserve"> Newfoundland/Labrador Studies 2205</t>
  </si>
  <si>
    <r>
      <t>Table 15.</t>
    </r>
    <r>
      <rPr>
        <sz val="11"/>
        <rFont val="Times New Roman"/>
        <family val="1"/>
      </rPr>
      <t xml:space="preserve">  Enrolment by Gender and School District, 2016-17</t>
    </r>
  </si>
  <si>
    <r>
      <t>Table 16.</t>
    </r>
    <r>
      <rPr>
        <sz val="11"/>
        <rFont val="Times New Roman"/>
        <family val="1"/>
      </rPr>
      <t xml:space="preserve">  Enrolment by Age and School District, 2016-17</t>
    </r>
  </si>
  <si>
    <t>2016-17</t>
  </si>
  <si>
    <r>
      <t>Table 21.</t>
    </r>
    <r>
      <rPr>
        <sz val="11"/>
        <rFont val="Times New Roman"/>
        <family val="1"/>
      </rPr>
      <t xml:space="preserve">  Early and Late French Immersion Enrolment by School District and Grade, 2016-17</t>
    </r>
  </si>
  <si>
    <t>School District and Grade, 2016-17</t>
  </si>
  <si>
    <t>Intensive Core French (ICF), French Immersion (FI), and French First Language (FFL) 2007 - 2016</t>
  </si>
  <si>
    <r>
      <t xml:space="preserve">Table 17.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Senior High Course Enrolment by Gender, 2014-15 to 2016-17</t>
    </r>
  </si>
  <si>
    <r>
      <t xml:space="preserve">Table 17. </t>
    </r>
    <r>
      <rPr>
        <sz val="11"/>
        <rFont val="Times New Roman"/>
        <family val="1"/>
      </rPr>
      <t>Senior High Course Enrolment by Gender, 2014-15 to 2016-17</t>
    </r>
  </si>
  <si>
    <t xml:space="preserve">  Italian 3284</t>
  </si>
  <si>
    <t xml:space="preserve">   Mathématiques 3232</t>
  </si>
  <si>
    <t xml:space="preserve">  Applied Music 2216</t>
  </si>
  <si>
    <t xml:space="preserve">  Biology (AP) 4221</t>
  </si>
  <si>
    <t xml:space="preserve">  Chemistry 2212</t>
  </si>
  <si>
    <t xml:space="preserve">  Social Studies 1212</t>
  </si>
  <si>
    <t xml:space="preserve"> 2014-15 to 2016-17</t>
  </si>
  <si>
    <t>Update Later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</si>
</sst>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00"/>
    <numFmt numFmtId="179" formatCode="_(* #,##0.0_);_(* \(#,##0.0\);_(* &quot;-&quot;??_);_(@_)"/>
    <numFmt numFmtId="180" formatCode="_(* #,##0_);_(* \(#,##0\);_(* &quot;-&quot;??_);_(@_)"/>
    <numFmt numFmtId="181" formatCode="&quot;$&quot;#,##0.00"/>
    <numFmt numFmtId="182" formatCode="mmm\-yyyy"/>
  </numFmts>
  <fonts count="46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3" applyAlignment="1">
      <alignment/>
    </xf>
    <xf numFmtId="0" fontId="0" fillId="33" borderId="10" xfId="0" applyFill="1" applyBorder="1" applyAlignment="1">
      <alignment horizontal="right"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3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0" xfId="42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172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0" fillId="33" borderId="10" xfId="0" applyNumberFormat="1" applyFill="1" applyBorder="1" applyAlignment="1">
      <alignment horizontal="right"/>
    </xf>
    <xf numFmtId="0" fontId="3" fillId="0" borderId="0" xfId="58">
      <alignment/>
      <protection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3" fontId="5" fillId="0" borderId="0" xfId="61" applyNumberFormat="1" applyFont="1" applyAlignment="1">
      <alignment horizontal="center"/>
    </xf>
    <xf numFmtId="0" fontId="5" fillId="0" borderId="10" xfId="0" applyFont="1" applyBorder="1" applyAlignment="1">
      <alignment/>
    </xf>
    <xf numFmtId="3" fontId="5" fillId="33" borderId="0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3" fontId="0" fillId="35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 horizontal="left"/>
    </xf>
    <xf numFmtId="0" fontId="5" fillId="35" borderId="0" xfId="0" applyFont="1" applyFill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0" xfId="39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3" fontId="3" fillId="35" borderId="0" xfId="62" applyNumberFormat="1" applyFont="1" applyFill="1" applyAlignment="1">
      <alignment horizontal="center"/>
    </xf>
    <xf numFmtId="0" fontId="31" fillId="35" borderId="0" xfId="39" applyFill="1" applyAlignment="1">
      <alignment/>
    </xf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1" fillId="35" borderId="0" xfId="56" applyFill="1" applyAlignment="1">
      <alignment horizontal="left"/>
    </xf>
    <xf numFmtId="0" fontId="41" fillId="35" borderId="0" xfId="56" applyFill="1" applyAlignment="1">
      <alignment horizontal="center"/>
    </xf>
    <xf numFmtId="0" fontId="41" fillId="35" borderId="0" xfId="56" applyFill="1" applyAlignment="1">
      <alignment/>
    </xf>
    <xf numFmtId="0" fontId="31" fillId="35" borderId="0" xfId="39" applyFill="1" applyAlignment="1">
      <alignment horizontal="left"/>
    </xf>
    <xf numFmtId="0" fontId="31" fillId="35" borderId="0" xfId="39" applyFill="1" applyAlignment="1">
      <alignment horizontal="center"/>
    </xf>
    <xf numFmtId="3" fontId="31" fillId="35" borderId="0" xfId="39" applyNumberFormat="1" applyFill="1" applyAlignment="1">
      <alignment horizontal="left"/>
    </xf>
    <xf numFmtId="3" fontId="31" fillId="35" borderId="0" xfId="39" applyNumberFormat="1" applyFill="1" applyAlignment="1">
      <alignment horizontal="center"/>
    </xf>
    <xf numFmtId="3" fontId="41" fillId="35" borderId="0" xfId="56" applyNumberFormat="1" applyFill="1" applyAlignment="1">
      <alignment horizontal="left"/>
    </xf>
    <xf numFmtId="3" fontId="41" fillId="35" borderId="0" xfId="56" applyNumberFormat="1" applyFill="1" applyAlignment="1">
      <alignment horizontal="center"/>
    </xf>
    <xf numFmtId="3" fontId="5" fillId="35" borderId="0" xfId="0" applyNumberFormat="1" applyFont="1" applyFill="1" applyAlignment="1">
      <alignment horizontal="left"/>
    </xf>
    <xf numFmtId="3" fontId="5" fillId="35" borderId="0" xfId="0" applyNumberFormat="1" applyFont="1" applyFill="1" applyAlignment="1">
      <alignment horizontal="center"/>
    </xf>
    <xf numFmtId="3" fontId="6" fillId="35" borderId="0" xfId="0" applyNumberFormat="1" applyFont="1" applyFill="1" applyAlignment="1">
      <alignment horizontal="left"/>
    </xf>
    <xf numFmtId="3" fontId="5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 horizontal="center"/>
    </xf>
    <xf numFmtId="0" fontId="5" fillId="35" borderId="0" xfId="0" applyFont="1" applyFill="1" applyBorder="1" applyAlignment="1">
      <alignment horizontal="left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35" fillId="35" borderId="0" xfId="48" applyFill="1" applyAlignment="1">
      <alignment/>
    </xf>
    <xf numFmtId="1" fontId="5" fillId="35" borderId="0" xfId="0" applyNumberFormat="1" applyFont="1" applyFill="1" applyAlignment="1">
      <alignment horizontal="right"/>
    </xf>
    <xf numFmtId="1" fontId="0" fillId="35" borderId="0" xfId="0" applyNumberFormat="1" applyFill="1" applyAlignment="1">
      <alignment/>
    </xf>
    <xf numFmtId="0" fontId="3" fillId="35" borderId="0" xfId="58" applyFill="1">
      <alignment/>
      <protection/>
    </xf>
    <xf numFmtId="1" fontId="0" fillId="35" borderId="0" xfId="0" applyNumberFormat="1" applyFill="1" applyAlignment="1">
      <alignment horizontal="right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3" borderId="0" xfId="0" applyFont="1" applyFill="1" applyBorder="1" applyAlignment="1">
      <alignment horizontal="left" vertical="center"/>
    </xf>
    <xf numFmtId="3" fontId="5" fillId="33" borderId="12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left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5" fillId="33" borderId="12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" fontId="5" fillId="33" borderId="12" xfId="0" applyNumberFormat="1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Historical French Enrolment" xfId="58"/>
    <cellStyle name="Note" xfId="59"/>
    <cellStyle name="Output" xfId="60"/>
    <cellStyle name="Percent" xfId="61"/>
    <cellStyle name="Percent 2" xfId="62"/>
    <cellStyle name="Percent_Sheet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O9" sqref="O9"/>
    </sheetView>
  </sheetViews>
  <sheetFormatPr defaultColWidth="9.33203125" defaultRowHeight="11.25"/>
  <cols>
    <col min="1" max="1" width="25.16015625" style="0" customWidth="1"/>
    <col min="2" max="2" width="13" style="0" customWidth="1"/>
    <col min="3" max="3" width="13.83203125" style="0" customWidth="1"/>
    <col min="4" max="4" width="10.66015625" style="0" customWidth="1"/>
    <col min="5" max="5" width="13" style="0" customWidth="1"/>
    <col min="6" max="6" width="13.83203125" style="0" customWidth="1"/>
    <col min="7" max="7" width="14.5" style="0" customWidth="1"/>
  </cols>
  <sheetData>
    <row r="1" s="24" customFormat="1" ht="15" customHeight="1">
      <c r="A1" s="51" t="s">
        <v>277</v>
      </c>
    </row>
    <row r="2" s="49" customFormat="1" ht="15" customHeight="1"/>
    <row r="3" spans="1:7" s="49" customFormat="1" ht="15" customHeight="1">
      <c r="A3" s="123" t="s">
        <v>266</v>
      </c>
      <c r="B3" s="122" t="s">
        <v>39</v>
      </c>
      <c r="C3" s="122"/>
      <c r="D3" s="52"/>
      <c r="E3" s="122" t="s">
        <v>5</v>
      </c>
      <c r="F3" s="122"/>
      <c r="G3" s="52"/>
    </row>
    <row r="4" spans="1:7" s="49" customFormat="1" ht="15" customHeight="1">
      <c r="A4" s="124"/>
      <c r="B4" s="42" t="s">
        <v>3</v>
      </c>
      <c r="C4" s="42" t="s">
        <v>4</v>
      </c>
      <c r="D4" s="17"/>
      <c r="E4" s="42" t="s">
        <v>3</v>
      </c>
      <c r="F4" s="42" t="s">
        <v>4</v>
      </c>
      <c r="G4" s="42" t="s">
        <v>1</v>
      </c>
    </row>
    <row r="6" spans="1:9" s="49" customFormat="1" ht="15" customHeight="1">
      <c r="A6" s="24" t="s">
        <v>261</v>
      </c>
      <c r="B6" s="23">
        <v>1880</v>
      </c>
      <c r="C6" s="48">
        <v>52.23564954682779</v>
      </c>
      <c r="D6" s="23"/>
      <c r="E6" s="23">
        <v>1752</v>
      </c>
      <c r="F6" s="48">
        <v>47.764350453172206</v>
      </c>
      <c r="G6" s="23">
        <v>3632</v>
      </c>
      <c r="I6" s="50"/>
    </row>
    <row r="7" spans="1:9" s="49" customFormat="1" ht="15" customHeight="1">
      <c r="A7" s="24" t="s">
        <v>262</v>
      </c>
      <c r="B7" s="23">
        <v>6016</v>
      </c>
      <c r="C7" s="48">
        <v>51.134364292990085</v>
      </c>
      <c r="D7" s="23"/>
      <c r="E7" s="23">
        <v>5760</v>
      </c>
      <c r="F7" s="48">
        <v>48.86563570700991</v>
      </c>
      <c r="G7" s="23">
        <v>11776</v>
      </c>
      <c r="I7" s="50"/>
    </row>
    <row r="8" spans="1:9" s="49" customFormat="1" ht="15" customHeight="1">
      <c r="A8" s="24" t="s">
        <v>263</v>
      </c>
      <c r="B8" s="23">
        <v>7928</v>
      </c>
      <c r="C8" s="48">
        <v>51.72861970366519</v>
      </c>
      <c r="D8" s="23"/>
      <c r="E8" s="23">
        <v>7444</v>
      </c>
      <c r="F8" s="48">
        <v>48.271380296334804</v>
      </c>
      <c r="G8" s="23">
        <v>15372</v>
      </c>
      <c r="I8" s="50"/>
    </row>
    <row r="9" spans="1:9" s="49" customFormat="1" ht="15" customHeight="1">
      <c r="A9" s="24" t="s">
        <v>264</v>
      </c>
      <c r="B9" s="23">
        <v>18051</v>
      </c>
      <c r="C9" s="48">
        <v>51.20707825788584</v>
      </c>
      <c r="D9" s="23"/>
      <c r="E9" s="23">
        <v>17132</v>
      </c>
      <c r="F9" s="48">
        <v>48.79292174211417</v>
      </c>
      <c r="G9" s="23">
        <v>35183</v>
      </c>
      <c r="I9" s="50"/>
    </row>
    <row r="10" spans="1:9" s="49" customFormat="1" ht="15" customHeight="1">
      <c r="A10" s="20" t="s">
        <v>169</v>
      </c>
      <c r="B10" s="23">
        <v>178</v>
      </c>
      <c r="C10" s="48">
        <v>50.429799426934096</v>
      </c>
      <c r="D10" s="23"/>
      <c r="E10" s="23">
        <v>182</v>
      </c>
      <c r="F10" s="48">
        <v>49.570200573065904</v>
      </c>
      <c r="G10" s="23">
        <v>360</v>
      </c>
      <c r="I10" s="50"/>
    </row>
    <row r="11" spans="1:7" ht="9.75">
      <c r="A11" s="15"/>
      <c r="B11" s="15"/>
      <c r="C11" s="19"/>
      <c r="D11" s="15"/>
      <c r="E11" s="15"/>
      <c r="F11" s="19"/>
      <c r="G11" s="15"/>
    </row>
    <row r="12" spans="1:7" s="49" customFormat="1" ht="15" customHeight="1">
      <c r="A12" s="43" t="s">
        <v>1</v>
      </c>
      <c r="B12" s="44">
        <f>SUM(B6:B11)</f>
        <v>34053</v>
      </c>
      <c r="C12" s="53">
        <f>+(B12/G12)*100</f>
        <v>51.34417924400283</v>
      </c>
      <c r="D12" s="44"/>
      <c r="E12" s="44">
        <f>SUM(E6:E11)</f>
        <v>32270</v>
      </c>
      <c r="F12" s="53">
        <f>+(E12/G12)*100</f>
        <v>48.65582075599716</v>
      </c>
      <c r="G12" s="44">
        <f>SUM(G6:G11)</f>
        <v>66323</v>
      </c>
    </row>
    <row r="16" ht="9.75">
      <c r="B16" s="1"/>
    </row>
    <row r="17" spans="5:6" ht="9.75">
      <c r="E17" s="1"/>
      <c r="F17" s="1"/>
    </row>
    <row r="18" spans="3:8" ht="12.75">
      <c r="C18" s="9"/>
      <c r="D18" s="9"/>
      <c r="E18" s="9"/>
      <c r="F18" s="9"/>
      <c r="G18" s="9"/>
      <c r="H18" s="9"/>
    </row>
    <row r="22" spans="3:8" ht="12.75">
      <c r="C22" s="9"/>
      <c r="D22" s="9"/>
      <c r="E22" s="9"/>
      <c r="F22" s="9"/>
      <c r="G22" s="9"/>
      <c r="H22" s="9"/>
    </row>
  </sheetData>
  <sheetProtection/>
  <mergeCells count="3">
    <mergeCell ref="B3:C3"/>
    <mergeCell ref="E3:F3"/>
    <mergeCell ref="A3:A4"/>
  </mergeCells>
  <printOptions/>
  <pageMargins left="0.75" right="0.75" top="1" bottom="1" header="0.5" footer="0.5"/>
  <pageSetup horizontalDpi="600" verticalDpi="600" orientation="portrait" r:id="rId1"/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zoomScalePageLayoutView="0" workbookViewId="0" topLeftCell="O1">
      <selection activeCell="Z1" sqref="Z1:AR16384"/>
    </sheetView>
  </sheetViews>
  <sheetFormatPr defaultColWidth="9.33203125" defaultRowHeight="11.25"/>
  <cols>
    <col min="1" max="1" width="21" style="0" customWidth="1"/>
    <col min="2" max="2" width="6.16015625" style="0" customWidth="1"/>
    <col min="3" max="3" width="5.5" style="0" customWidth="1"/>
    <col min="4" max="4" width="5.33203125" style="0" customWidth="1"/>
    <col min="5" max="5" width="5.66015625" style="0" customWidth="1"/>
    <col min="6" max="6" width="6" style="0" customWidth="1"/>
    <col min="7" max="7" width="5.5" style="0" customWidth="1"/>
    <col min="8" max="8" width="5.83203125" style="0" customWidth="1"/>
    <col min="9" max="9" width="5.33203125" style="0" customWidth="1"/>
    <col min="10" max="13" width="5.5" style="0" customWidth="1"/>
    <col min="14" max="14" width="5.33203125" style="0" customWidth="1"/>
    <col min="15" max="15" width="4.83203125" style="0" bestFit="1" customWidth="1"/>
    <col min="16" max="16" width="4.16015625" style="0" customWidth="1"/>
    <col min="17" max="17" width="3.66015625" style="0" bestFit="1" customWidth="1"/>
    <col min="18" max="18" width="7.66015625" style="0" bestFit="1" customWidth="1"/>
  </cols>
  <sheetData>
    <row r="1" s="15" customFormat="1" ht="15" customHeight="1">
      <c r="A1" s="40" t="s">
        <v>278</v>
      </c>
    </row>
    <row r="2" ht="15" customHeight="1"/>
    <row r="3" spans="1:18" s="15" customFormat="1" ht="25.5" customHeight="1">
      <c r="A3" s="22" t="s">
        <v>266</v>
      </c>
      <c r="B3" s="16">
        <v>5</v>
      </c>
      <c r="C3" s="16">
        <v>6</v>
      </c>
      <c r="D3" s="16">
        <v>7</v>
      </c>
      <c r="E3" s="16">
        <v>8</v>
      </c>
      <c r="F3" s="16">
        <v>9</v>
      </c>
      <c r="G3" s="16">
        <v>10</v>
      </c>
      <c r="H3" s="16">
        <v>11</v>
      </c>
      <c r="I3" s="16">
        <v>12</v>
      </c>
      <c r="J3" s="16">
        <v>13</v>
      </c>
      <c r="K3" s="16">
        <v>14</v>
      </c>
      <c r="L3" s="16">
        <v>15</v>
      </c>
      <c r="M3" s="16">
        <v>16</v>
      </c>
      <c r="N3" s="16">
        <v>17</v>
      </c>
      <c r="O3" s="16">
        <v>18</v>
      </c>
      <c r="P3" s="16">
        <v>19</v>
      </c>
      <c r="Q3" s="16" t="s">
        <v>0</v>
      </c>
      <c r="R3" s="16" t="s">
        <v>1</v>
      </c>
    </row>
    <row r="5" spans="1:18" s="24" customFormat="1" ht="15" customHeight="1">
      <c r="A5" s="24" t="s">
        <v>261</v>
      </c>
      <c r="B5" s="23">
        <v>262</v>
      </c>
      <c r="C5" s="23">
        <v>308</v>
      </c>
      <c r="D5" s="23">
        <v>293</v>
      </c>
      <c r="E5" s="23">
        <v>298</v>
      </c>
      <c r="F5" s="23">
        <v>270</v>
      </c>
      <c r="G5" s="23">
        <v>272</v>
      </c>
      <c r="H5" s="23">
        <v>269</v>
      </c>
      <c r="I5" s="23">
        <v>268</v>
      </c>
      <c r="J5" s="23">
        <v>251</v>
      </c>
      <c r="K5" s="23">
        <v>271</v>
      </c>
      <c r="L5" s="23">
        <v>250</v>
      </c>
      <c r="M5" s="23">
        <v>271</v>
      </c>
      <c r="N5" s="23">
        <v>294</v>
      </c>
      <c r="O5" s="23">
        <v>47</v>
      </c>
      <c r="P5" s="23">
        <v>7</v>
      </c>
      <c r="Q5" s="23">
        <v>1</v>
      </c>
      <c r="R5" s="23">
        <f>SUM(B5:Q5)</f>
        <v>3632</v>
      </c>
    </row>
    <row r="6" spans="1:18" s="24" customFormat="1" ht="15" customHeight="1">
      <c r="A6" s="24" t="s">
        <v>262</v>
      </c>
      <c r="B6" s="23">
        <v>755</v>
      </c>
      <c r="C6" s="23">
        <v>812</v>
      </c>
      <c r="D6" s="23">
        <v>847</v>
      </c>
      <c r="E6" s="23">
        <v>914</v>
      </c>
      <c r="F6" s="23">
        <v>876</v>
      </c>
      <c r="G6" s="23">
        <v>854</v>
      </c>
      <c r="H6" s="23">
        <v>852</v>
      </c>
      <c r="I6" s="23">
        <v>902</v>
      </c>
      <c r="J6" s="23">
        <v>920</v>
      </c>
      <c r="K6" s="23">
        <v>986</v>
      </c>
      <c r="L6" s="23">
        <v>945</v>
      </c>
      <c r="M6" s="23">
        <v>986</v>
      </c>
      <c r="N6" s="23">
        <v>974</v>
      </c>
      <c r="O6" s="23">
        <v>110</v>
      </c>
      <c r="P6" s="23">
        <v>28</v>
      </c>
      <c r="Q6" s="23">
        <v>15</v>
      </c>
      <c r="R6" s="23">
        <f>SUM(B6:Q6)</f>
        <v>11776</v>
      </c>
    </row>
    <row r="7" spans="1:18" s="24" customFormat="1" ht="15" customHeight="1">
      <c r="A7" s="24" t="s">
        <v>263</v>
      </c>
      <c r="B7" s="23">
        <v>1000</v>
      </c>
      <c r="C7" s="23">
        <v>1091</v>
      </c>
      <c r="D7" s="23">
        <v>1114</v>
      </c>
      <c r="E7" s="23">
        <v>1180</v>
      </c>
      <c r="F7" s="23">
        <v>1138</v>
      </c>
      <c r="G7" s="23">
        <v>1129</v>
      </c>
      <c r="H7" s="23">
        <v>1141</v>
      </c>
      <c r="I7" s="23">
        <v>1190</v>
      </c>
      <c r="J7" s="23">
        <v>1186</v>
      </c>
      <c r="K7" s="23">
        <v>1221</v>
      </c>
      <c r="L7" s="23">
        <v>1276</v>
      </c>
      <c r="M7" s="23">
        <v>1267</v>
      </c>
      <c r="N7" s="23">
        <v>1272</v>
      </c>
      <c r="O7" s="23">
        <v>135</v>
      </c>
      <c r="P7" s="23">
        <v>23</v>
      </c>
      <c r="Q7" s="23">
        <v>9</v>
      </c>
      <c r="R7" s="23">
        <f>SUM(B7:Q7)</f>
        <v>15372</v>
      </c>
    </row>
    <row r="8" spans="1:18" s="24" customFormat="1" ht="15" customHeight="1">
      <c r="A8" s="24" t="s">
        <v>264</v>
      </c>
      <c r="B8" s="23">
        <v>2525</v>
      </c>
      <c r="C8" s="23">
        <v>2697</v>
      </c>
      <c r="D8" s="23">
        <v>2819</v>
      </c>
      <c r="E8" s="23">
        <v>2841</v>
      </c>
      <c r="F8" s="23">
        <v>2761</v>
      </c>
      <c r="G8" s="23">
        <v>2761</v>
      </c>
      <c r="H8" s="23">
        <v>2667</v>
      </c>
      <c r="I8" s="23">
        <v>2569</v>
      </c>
      <c r="J8" s="23">
        <v>2664</v>
      </c>
      <c r="K8" s="23">
        <v>2605</v>
      </c>
      <c r="L8" s="23">
        <v>2651</v>
      </c>
      <c r="M8" s="23">
        <v>2655</v>
      </c>
      <c r="N8" s="23">
        <v>2617</v>
      </c>
      <c r="O8" s="23">
        <v>275</v>
      </c>
      <c r="P8" s="23">
        <v>48</v>
      </c>
      <c r="Q8" s="23">
        <v>28</v>
      </c>
      <c r="R8" s="23">
        <f>SUM(B8:Q8)</f>
        <v>35183</v>
      </c>
    </row>
    <row r="9" spans="1:18" s="24" customFormat="1" ht="20.25">
      <c r="A9" s="20" t="s">
        <v>169</v>
      </c>
      <c r="B9" s="23">
        <v>42</v>
      </c>
      <c r="C9" s="23">
        <v>53</v>
      </c>
      <c r="D9" s="23">
        <v>50</v>
      </c>
      <c r="E9" s="23">
        <v>30</v>
      </c>
      <c r="F9" s="23">
        <v>34</v>
      </c>
      <c r="G9" s="23">
        <v>28</v>
      </c>
      <c r="H9" s="23">
        <v>38</v>
      </c>
      <c r="I9" s="23">
        <v>23</v>
      </c>
      <c r="J9" s="23">
        <v>14</v>
      </c>
      <c r="K9" s="23">
        <v>10</v>
      </c>
      <c r="L9" s="23">
        <v>12</v>
      </c>
      <c r="M9" s="23">
        <v>13</v>
      </c>
      <c r="N9" s="23">
        <v>11</v>
      </c>
      <c r="O9" s="23">
        <v>2</v>
      </c>
      <c r="P9" s="23">
        <v>0</v>
      </c>
      <c r="Q9" s="23">
        <v>0</v>
      </c>
      <c r="R9" s="23">
        <f>SUM(B9:Q9)</f>
        <v>360</v>
      </c>
    </row>
    <row r="10" s="24" customFormat="1" ht="9.75"/>
    <row r="11" spans="1:18" s="24" customFormat="1" ht="15" customHeight="1">
      <c r="A11" s="43" t="s">
        <v>1</v>
      </c>
      <c r="B11" s="44">
        <f>SUM(B5:B10)</f>
        <v>4584</v>
      </c>
      <c r="C11" s="44">
        <f aca="true" t="shared" si="0" ref="C11:Q11">SUM(C5:C10)</f>
        <v>4961</v>
      </c>
      <c r="D11" s="44">
        <f t="shared" si="0"/>
        <v>5123</v>
      </c>
      <c r="E11" s="44">
        <f t="shared" si="0"/>
        <v>5263</v>
      </c>
      <c r="F11" s="44">
        <f t="shared" si="0"/>
        <v>5079</v>
      </c>
      <c r="G11" s="44">
        <f t="shared" si="0"/>
        <v>5044</v>
      </c>
      <c r="H11" s="44">
        <f t="shared" si="0"/>
        <v>4967</v>
      </c>
      <c r="I11" s="44">
        <f t="shared" si="0"/>
        <v>4952</v>
      </c>
      <c r="J11" s="44">
        <f t="shared" si="0"/>
        <v>5035</v>
      </c>
      <c r="K11" s="44">
        <f t="shared" si="0"/>
        <v>5093</v>
      </c>
      <c r="L11" s="44">
        <f t="shared" si="0"/>
        <v>5134</v>
      </c>
      <c r="M11" s="44">
        <f t="shared" si="0"/>
        <v>5192</v>
      </c>
      <c r="N11" s="44">
        <f t="shared" si="0"/>
        <v>5168</v>
      </c>
      <c r="O11" s="44">
        <f t="shared" si="0"/>
        <v>569</v>
      </c>
      <c r="P11" s="44">
        <f t="shared" si="0"/>
        <v>106</v>
      </c>
      <c r="Q11" s="44">
        <f t="shared" si="0"/>
        <v>53</v>
      </c>
      <c r="R11" s="44">
        <f>SUM(R5:R9)</f>
        <v>66323</v>
      </c>
    </row>
    <row r="15" spans="2:18" ht="9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8" spans="2:18" ht="9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9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6" ht="12.75">
      <c r="B20" s="10"/>
      <c r="C20" s="10"/>
      <c r="D20" s="10"/>
      <c r="E20" s="10"/>
      <c r="F20" s="10"/>
    </row>
    <row r="21" spans="2:6" ht="12.75">
      <c r="B21" s="10"/>
      <c r="C21" s="10"/>
      <c r="D21" s="10"/>
      <c r="E21" s="10"/>
      <c r="F21" s="10"/>
    </row>
    <row r="22" spans="2:6" ht="12.75">
      <c r="B22" s="10"/>
      <c r="C22" s="10"/>
      <c r="D22" s="10"/>
      <c r="E22" s="10"/>
      <c r="F22" s="10"/>
    </row>
    <row r="23" spans="2:6" ht="12.75">
      <c r="B23" s="10"/>
      <c r="C23" s="10"/>
      <c r="D23" s="10"/>
      <c r="E23" s="10"/>
      <c r="F23" s="10"/>
    </row>
    <row r="24" spans="2:6" ht="12.75">
      <c r="B24" s="10"/>
      <c r="C24" s="10"/>
      <c r="D24" s="10"/>
      <c r="E24" s="10"/>
      <c r="F24" s="10"/>
    </row>
    <row r="25" spans="2:6" ht="12.75">
      <c r="B25" s="10"/>
      <c r="C25" s="10"/>
      <c r="D25" s="10"/>
      <c r="E25" s="10"/>
      <c r="F25" s="10"/>
    </row>
    <row r="26" spans="2:6" ht="12.75">
      <c r="B26" s="10"/>
      <c r="C26" s="10"/>
      <c r="D26" s="10"/>
      <c r="E26" s="10"/>
      <c r="F26" s="10"/>
    </row>
    <row r="27" spans="2:6" ht="12.75">
      <c r="B27" s="10"/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/>
      <c r="C29" s="10"/>
      <c r="D29" s="10"/>
      <c r="E29" s="10"/>
      <c r="F29" s="10"/>
    </row>
    <row r="30" spans="2:6" ht="12.75">
      <c r="B30" s="10"/>
      <c r="C30" s="10"/>
      <c r="D30" s="10"/>
      <c r="E30" s="10"/>
      <c r="F30" s="10"/>
    </row>
    <row r="31" spans="2:6" ht="12.75">
      <c r="B31" s="10"/>
      <c r="C31" s="10"/>
      <c r="D31" s="10"/>
      <c r="E31" s="10"/>
      <c r="F31" s="10"/>
    </row>
    <row r="32" spans="2:6" ht="12.75">
      <c r="B32" s="10"/>
      <c r="C32" s="10"/>
      <c r="D32" s="10"/>
      <c r="E32" s="10"/>
      <c r="F32" s="10"/>
    </row>
    <row r="33" spans="2:6" ht="12.75">
      <c r="B33" s="10"/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  <row r="35" spans="2:6" ht="12.75">
      <c r="B35" s="10"/>
      <c r="C35" s="10"/>
      <c r="D35" s="10"/>
      <c r="E35" s="10"/>
      <c r="F35" s="1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3"/>
  <sheetViews>
    <sheetView zoomScalePageLayoutView="0" workbookViewId="0" topLeftCell="A132">
      <selection activeCell="G149" sqref="G149:G150"/>
    </sheetView>
  </sheetViews>
  <sheetFormatPr defaultColWidth="9.33203125" defaultRowHeight="11.25"/>
  <cols>
    <col min="1" max="1" width="29.5" style="15" customWidth="1"/>
    <col min="2" max="5" width="6.66015625" style="15" customWidth="1"/>
    <col min="6" max="6" width="3.83203125" style="15" customWidth="1"/>
    <col min="7" max="10" width="6.66015625" style="15" customWidth="1"/>
    <col min="11" max="11" width="3.83203125" style="15" customWidth="1"/>
    <col min="12" max="15" width="6.66015625" style="15" customWidth="1"/>
    <col min="16" max="47" width="9.33203125" style="79" customWidth="1"/>
    <col min="48" max="16384" width="9.33203125" style="15" customWidth="1"/>
  </cols>
  <sheetData>
    <row r="1" spans="1:15" ht="13.5">
      <c r="A1" s="125" t="s">
        <v>283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3"/>
    </row>
    <row r="2" spans="1:15" ht="9.75">
      <c r="A2" s="12"/>
      <c r="B2" s="13"/>
      <c r="C2" s="13"/>
      <c r="D2" s="13"/>
      <c r="E2" s="13"/>
      <c r="F2" s="14"/>
      <c r="G2" s="13"/>
      <c r="H2" s="13"/>
      <c r="I2" s="13"/>
      <c r="J2" s="13"/>
      <c r="K2" s="14"/>
      <c r="L2" s="13"/>
      <c r="M2" s="13"/>
      <c r="N2" s="13"/>
      <c r="O2" s="13"/>
    </row>
    <row r="3" spans="1:15" ht="9.75">
      <c r="A3" s="123" t="s">
        <v>54</v>
      </c>
      <c r="B3" s="37"/>
      <c r="C3" s="37"/>
      <c r="D3" s="37"/>
      <c r="E3" s="37"/>
      <c r="F3" s="36"/>
      <c r="G3" s="128" t="s">
        <v>56</v>
      </c>
      <c r="H3" s="128"/>
      <c r="I3" s="128"/>
      <c r="J3" s="128"/>
      <c r="K3" s="36"/>
      <c r="L3" s="37"/>
      <c r="M3" s="37"/>
      <c r="N3" s="37"/>
      <c r="O3" s="37"/>
    </row>
    <row r="4" spans="1:15" ht="9.75">
      <c r="A4" s="127"/>
      <c r="B4" s="129" t="s">
        <v>228</v>
      </c>
      <c r="C4" s="129"/>
      <c r="D4" s="129"/>
      <c r="E4" s="129"/>
      <c r="F4" s="38"/>
      <c r="G4" s="130" t="s">
        <v>240</v>
      </c>
      <c r="H4" s="130"/>
      <c r="I4" s="130"/>
      <c r="J4" s="130"/>
      <c r="K4" s="38"/>
      <c r="L4" s="130" t="s">
        <v>279</v>
      </c>
      <c r="M4" s="130"/>
      <c r="N4" s="130"/>
      <c r="O4" s="130"/>
    </row>
    <row r="5" spans="1:15" ht="9.75">
      <c r="A5" s="127"/>
      <c r="B5" s="76" t="s">
        <v>57</v>
      </c>
      <c r="C5" s="76" t="s">
        <v>40</v>
      </c>
      <c r="D5" s="76" t="s">
        <v>58</v>
      </c>
      <c r="E5" s="76" t="s">
        <v>1</v>
      </c>
      <c r="F5" s="76"/>
      <c r="G5" s="76" t="s">
        <v>57</v>
      </c>
      <c r="H5" s="76" t="s">
        <v>40</v>
      </c>
      <c r="I5" s="76" t="s">
        <v>58</v>
      </c>
      <c r="J5" s="76" t="s">
        <v>1</v>
      </c>
      <c r="K5" s="76"/>
      <c r="L5" s="76" t="s">
        <v>57</v>
      </c>
      <c r="M5" s="76" t="s">
        <v>39</v>
      </c>
      <c r="N5" s="76" t="s">
        <v>58</v>
      </c>
      <c r="O5" s="76" t="s">
        <v>1</v>
      </c>
    </row>
    <row r="6" spans="1:15" ht="9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</row>
    <row r="7" spans="1:15" ht="9.75">
      <c r="A7" s="78" t="s">
        <v>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9.75" customHeight="1">
      <c r="A8" s="77" t="s">
        <v>59</v>
      </c>
      <c r="B8" s="77">
        <v>43</v>
      </c>
      <c r="C8" s="77">
        <v>711</v>
      </c>
      <c r="D8" s="77">
        <v>742</v>
      </c>
      <c r="E8" s="77">
        <v>1453</v>
      </c>
      <c r="F8" s="77"/>
      <c r="G8" s="77">
        <v>43</v>
      </c>
      <c r="H8" s="77">
        <v>719</v>
      </c>
      <c r="I8" s="77">
        <v>800</v>
      </c>
      <c r="J8" s="77">
        <v>1519</v>
      </c>
      <c r="K8" s="77"/>
      <c r="L8" s="79">
        <v>47</v>
      </c>
      <c r="M8" s="79">
        <v>715</v>
      </c>
      <c r="N8" s="79">
        <v>867</v>
      </c>
      <c r="O8" s="79">
        <v>1582</v>
      </c>
    </row>
    <row r="9" spans="1:15" ht="9.75" customHeight="1">
      <c r="A9" s="77" t="s">
        <v>60</v>
      </c>
      <c r="B9" s="77">
        <v>78</v>
      </c>
      <c r="C9" s="77">
        <v>740</v>
      </c>
      <c r="D9" s="77">
        <v>942</v>
      </c>
      <c r="E9" s="77">
        <v>1682</v>
      </c>
      <c r="F9" s="77"/>
      <c r="G9" s="77">
        <v>76</v>
      </c>
      <c r="H9" s="77">
        <v>702</v>
      </c>
      <c r="I9" s="77">
        <v>839</v>
      </c>
      <c r="J9" s="77">
        <v>1541</v>
      </c>
      <c r="K9" s="77"/>
      <c r="L9" s="79">
        <v>81</v>
      </c>
      <c r="M9" s="79">
        <v>828</v>
      </c>
      <c r="N9" s="79">
        <v>1029</v>
      </c>
      <c r="O9" s="79">
        <v>1857</v>
      </c>
    </row>
    <row r="10" spans="1:15" ht="9.75" customHeight="1">
      <c r="A10" s="77" t="s">
        <v>61</v>
      </c>
      <c r="B10" s="77">
        <v>56</v>
      </c>
      <c r="C10" s="77">
        <v>784</v>
      </c>
      <c r="D10" s="77">
        <v>729</v>
      </c>
      <c r="E10" s="77">
        <v>1513</v>
      </c>
      <c r="F10" s="77"/>
      <c r="G10" s="77">
        <v>50</v>
      </c>
      <c r="H10" s="77">
        <v>683</v>
      </c>
      <c r="I10" s="77">
        <v>709</v>
      </c>
      <c r="J10" s="77">
        <v>1392</v>
      </c>
      <c r="K10" s="77"/>
      <c r="L10" s="79">
        <v>46</v>
      </c>
      <c r="M10" s="79">
        <v>643</v>
      </c>
      <c r="N10" s="79">
        <v>614</v>
      </c>
      <c r="O10" s="79">
        <v>1257</v>
      </c>
    </row>
    <row r="11" spans="1:19" ht="9.75" customHeight="1">
      <c r="A11" s="113" t="s">
        <v>241</v>
      </c>
      <c r="B11" s="87" t="s">
        <v>12</v>
      </c>
      <c r="C11" s="87" t="s">
        <v>12</v>
      </c>
      <c r="D11" s="87" t="s">
        <v>12</v>
      </c>
      <c r="E11" s="87" t="s">
        <v>12</v>
      </c>
      <c r="F11" s="87"/>
      <c r="G11" s="87">
        <v>1</v>
      </c>
      <c r="H11" s="87" t="s">
        <v>12</v>
      </c>
      <c r="I11" s="87" t="s">
        <v>12</v>
      </c>
      <c r="J11" s="87">
        <v>3</v>
      </c>
      <c r="K11" s="77"/>
      <c r="L11" s="87" t="s">
        <v>12</v>
      </c>
      <c r="M11" s="87" t="s">
        <v>12</v>
      </c>
      <c r="N11" s="87" t="s">
        <v>12</v>
      </c>
      <c r="O11" s="87" t="s">
        <v>12</v>
      </c>
      <c r="P11" s="90"/>
      <c r="Q11" s="90"/>
      <c r="R11" s="90"/>
      <c r="S11" s="90"/>
    </row>
    <row r="12" spans="1:15" ht="9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9.75">
      <c r="A13" s="78" t="s">
        <v>249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9.75" customHeight="1">
      <c r="A14" s="88" t="s">
        <v>181</v>
      </c>
      <c r="B14" s="87" t="s">
        <v>12</v>
      </c>
      <c r="C14" s="87" t="s">
        <v>12</v>
      </c>
      <c r="D14" s="87" t="s">
        <v>12</v>
      </c>
      <c r="E14" s="87" t="s">
        <v>12</v>
      </c>
      <c r="F14" s="87"/>
      <c r="G14" s="87" t="s">
        <v>12</v>
      </c>
      <c r="H14" s="87" t="s">
        <v>12</v>
      </c>
      <c r="I14" s="87" t="s">
        <v>12</v>
      </c>
      <c r="J14" s="87" t="s">
        <v>12</v>
      </c>
      <c r="K14" s="77"/>
      <c r="L14" s="87" t="s">
        <v>12</v>
      </c>
      <c r="M14" s="87" t="s">
        <v>12</v>
      </c>
      <c r="N14" s="87" t="s">
        <v>12</v>
      </c>
      <c r="O14" s="87" t="s">
        <v>12</v>
      </c>
    </row>
    <row r="15" spans="1:15" ht="9.75" customHeight="1">
      <c r="A15" s="77" t="s">
        <v>177</v>
      </c>
      <c r="B15" s="79">
        <v>44</v>
      </c>
      <c r="C15" s="79">
        <v>824</v>
      </c>
      <c r="D15" s="79">
        <v>752</v>
      </c>
      <c r="E15" s="79">
        <v>1576</v>
      </c>
      <c r="F15" s="77"/>
      <c r="G15" s="77">
        <v>47</v>
      </c>
      <c r="H15" s="77">
        <v>895</v>
      </c>
      <c r="I15" s="77">
        <v>707</v>
      </c>
      <c r="J15" s="77">
        <v>1602</v>
      </c>
      <c r="K15" s="77"/>
      <c r="L15" s="77">
        <v>48</v>
      </c>
      <c r="M15" s="77">
        <v>847</v>
      </c>
      <c r="N15" s="77">
        <v>703</v>
      </c>
      <c r="O15" s="77">
        <v>1550</v>
      </c>
    </row>
    <row r="16" spans="1:15" ht="9.75" customHeight="1">
      <c r="A16" s="77" t="s">
        <v>62</v>
      </c>
      <c r="B16" s="79">
        <v>117</v>
      </c>
      <c r="C16" s="79">
        <v>2218</v>
      </c>
      <c r="D16" s="79">
        <v>2465</v>
      </c>
      <c r="E16" s="79">
        <v>4683</v>
      </c>
      <c r="F16" s="77"/>
      <c r="G16" s="77">
        <v>117</v>
      </c>
      <c r="H16" s="77">
        <v>2293</v>
      </c>
      <c r="I16" s="77">
        <v>2320</v>
      </c>
      <c r="J16" s="77">
        <v>4613</v>
      </c>
      <c r="K16" s="77"/>
      <c r="L16" s="77">
        <v>112</v>
      </c>
      <c r="M16" s="77">
        <v>2252</v>
      </c>
      <c r="N16" s="77">
        <v>2346</v>
      </c>
      <c r="O16" s="77">
        <v>4598</v>
      </c>
    </row>
    <row r="17" spans="1:15" ht="9.75" customHeight="1">
      <c r="A17" s="77" t="s">
        <v>63</v>
      </c>
      <c r="B17" s="79">
        <v>86</v>
      </c>
      <c r="C17" s="79">
        <v>552</v>
      </c>
      <c r="D17" s="79">
        <v>299</v>
      </c>
      <c r="E17" s="79">
        <v>851</v>
      </c>
      <c r="F17" s="77"/>
      <c r="G17" s="77">
        <v>95</v>
      </c>
      <c r="H17" s="77">
        <v>552</v>
      </c>
      <c r="I17" s="77">
        <v>262</v>
      </c>
      <c r="J17" s="77">
        <v>814</v>
      </c>
      <c r="K17" s="77"/>
      <c r="L17" s="77">
        <v>92</v>
      </c>
      <c r="M17" s="77">
        <v>495</v>
      </c>
      <c r="N17" s="77">
        <v>229</v>
      </c>
      <c r="O17" s="77">
        <v>724</v>
      </c>
    </row>
    <row r="18" spans="1:15" ht="9.75" customHeight="1">
      <c r="A18" s="77" t="s">
        <v>64</v>
      </c>
      <c r="B18" s="79">
        <v>120</v>
      </c>
      <c r="C18" s="79">
        <v>2092</v>
      </c>
      <c r="D18" s="79">
        <v>2295</v>
      </c>
      <c r="E18" s="79">
        <v>4387</v>
      </c>
      <c r="F18" s="77"/>
      <c r="G18" s="77">
        <v>116</v>
      </c>
      <c r="H18" s="77">
        <v>1976</v>
      </c>
      <c r="I18" s="77">
        <v>2236</v>
      </c>
      <c r="J18" s="77">
        <v>4212</v>
      </c>
      <c r="K18" s="77"/>
      <c r="L18" s="77">
        <v>117</v>
      </c>
      <c r="M18" s="77">
        <v>2113</v>
      </c>
      <c r="N18" s="77">
        <v>2217</v>
      </c>
      <c r="O18" s="77">
        <v>4330</v>
      </c>
    </row>
    <row r="19" spans="1:15" ht="9.75" customHeight="1">
      <c r="A19" s="77" t="s">
        <v>65</v>
      </c>
      <c r="B19" s="79">
        <v>92</v>
      </c>
      <c r="C19" s="79">
        <v>694</v>
      </c>
      <c r="D19" s="79">
        <v>305</v>
      </c>
      <c r="E19" s="79">
        <v>999</v>
      </c>
      <c r="F19" s="77"/>
      <c r="G19" s="77">
        <v>92</v>
      </c>
      <c r="H19" s="77">
        <v>614</v>
      </c>
      <c r="I19" s="77">
        <v>311</v>
      </c>
      <c r="J19" s="77">
        <v>925</v>
      </c>
      <c r="K19" s="77"/>
      <c r="L19" s="77">
        <v>101</v>
      </c>
      <c r="M19" s="77">
        <v>622</v>
      </c>
      <c r="N19" s="77">
        <v>320</v>
      </c>
      <c r="O19" s="77">
        <v>942</v>
      </c>
    </row>
    <row r="20" spans="1:15" ht="9.75" customHeight="1">
      <c r="A20" s="77" t="s">
        <v>66</v>
      </c>
      <c r="B20" s="79">
        <v>120</v>
      </c>
      <c r="C20" s="79">
        <v>1926</v>
      </c>
      <c r="D20" s="79">
        <v>2182</v>
      </c>
      <c r="E20" s="79">
        <v>4108</v>
      </c>
      <c r="F20" s="77"/>
      <c r="G20" s="77">
        <v>121</v>
      </c>
      <c r="H20" s="77">
        <v>1851</v>
      </c>
      <c r="I20" s="77">
        <v>2136</v>
      </c>
      <c r="J20" s="77">
        <v>3987</v>
      </c>
      <c r="K20" s="77"/>
      <c r="L20" s="77">
        <v>121</v>
      </c>
      <c r="M20" s="77">
        <v>1870</v>
      </c>
      <c r="N20" s="77">
        <v>2159</v>
      </c>
      <c r="O20" s="77">
        <v>4029</v>
      </c>
    </row>
    <row r="21" spans="1:15" ht="9.75" customHeight="1">
      <c r="A21" s="77" t="s">
        <v>67</v>
      </c>
      <c r="B21" s="79">
        <v>97</v>
      </c>
      <c r="C21" s="79">
        <v>670</v>
      </c>
      <c r="D21" s="79">
        <v>382</v>
      </c>
      <c r="E21" s="79">
        <v>1052</v>
      </c>
      <c r="F21" s="77"/>
      <c r="G21" s="77">
        <v>100</v>
      </c>
      <c r="H21" s="77">
        <v>715</v>
      </c>
      <c r="I21" s="77">
        <v>351</v>
      </c>
      <c r="J21" s="77">
        <v>1066</v>
      </c>
      <c r="K21" s="77"/>
      <c r="L21" s="79">
        <v>102</v>
      </c>
      <c r="M21" s="79">
        <v>638</v>
      </c>
      <c r="N21" s="79">
        <v>333</v>
      </c>
      <c r="O21" s="79">
        <v>971</v>
      </c>
    </row>
    <row r="22" spans="1:15" ht="9.75" customHeight="1">
      <c r="A22" s="77" t="s">
        <v>147</v>
      </c>
      <c r="B22" s="79">
        <v>1</v>
      </c>
      <c r="C22" s="79">
        <v>8</v>
      </c>
      <c r="D22" s="79">
        <v>21</v>
      </c>
      <c r="E22" s="79">
        <v>29</v>
      </c>
      <c r="F22" s="77"/>
      <c r="G22" s="77">
        <v>1</v>
      </c>
      <c r="H22" s="77">
        <v>8</v>
      </c>
      <c r="I22" s="77">
        <v>17</v>
      </c>
      <c r="J22" s="77">
        <v>25</v>
      </c>
      <c r="K22" s="77"/>
      <c r="L22" s="79">
        <v>1</v>
      </c>
      <c r="M22" s="79">
        <v>6</v>
      </c>
      <c r="N22" s="79">
        <v>10</v>
      </c>
      <c r="O22" s="79">
        <v>16</v>
      </c>
    </row>
    <row r="23" spans="1:15" ht="9.75" customHeight="1">
      <c r="A23" s="77" t="s">
        <v>148</v>
      </c>
      <c r="B23" s="79">
        <v>1</v>
      </c>
      <c r="C23" s="79">
        <v>8</v>
      </c>
      <c r="D23" s="79">
        <v>9</v>
      </c>
      <c r="E23" s="79">
        <v>17</v>
      </c>
      <c r="F23" s="77"/>
      <c r="G23" s="77">
        <v>1</v>
      </c>
      <c r="H23" s="77">
        <v>3</v>
      </c>
      <c r="I23" s="77">
        <v>14</v>
      </c>
      <c r="J23" s="77">
        <v>17</v>
      </c>
      <c r="K23" s="77"/>
      <c r="L23" s="79">
        <v>1</v>
      </c>
      <c r="M23" s="79">
        <v>5</v>
      </c>
      <c r="N23" s="79">
        <v>13</v>
      </c>
      <c r="O23" s="79">
        <v>18</v>
      </c>
    </row>
    <row r="24" spans="1:15" ht="9.75" customHeight="1">
      <c r="A24" s="77" t="s">
        <v>68</v>
      </c>
      <c r="B24" s="79">
        <v>2</v>
      </c>
      <c r="C24" s="79">
        <v>3</v>
      </c>
      <c r="D24" s="79">
        <v>3</v>
      </c>
      <c r="E24" s="79">
        <v>6</v>
      </c>
      <c r="F24" s="77"/>
      <c r="G24" s="77">
        <v>1</v>
      </c>
      <c r="H24" s="77">
        <v>13</v>
      </c>
      <c r="I24" s="77">
        <v>5</v>
      </c>
      <c r="J24" s="77">
        <v>18</v>
      </c>
      <c r="K24" s="77"/>
      <c r="L24" s="79">
        <v>1</v>
      </c>
      <c r="M24" s="79">
        <v>4</v>
      </c>
      <c r="N24" s="79">
        <v>8</v>
      </c>
      <c r="O24" s="79">
        <v>12</v>
      </c>
    </row>
    <row r="25" spans="1:15" ht="9.75" customHeight="1">
      <c r="A25" s="77" t="s">
        <v>69</v>
      </c>
      <c r="B25" s="79">
        <v>1</v>
      </c>
      <c r="C25" s="79">
        <v>12</v>
      </c>
      <c r="D25" s="79">
        <v>10</v>
      </c>
      <c r="E25" s="79">
        <v>22</v>
      </c>
      <c r="F25" s="77"/>
      <c r="G25" s="77">
        <v>1</v>
      </c>
      <c r="H25" s="77">
        <v>10</v>
      </c>
      <c r="I25" s="77">
        <v>8</v>
      </c>
      <c r="J25" s="77">
        <v>18</v>
      </c>
      <c r="K25" s="77"/>
      <c r="L25" s="79">
        <v>1</v>
      </c>
      <c r="M25" s="79">
        <v>20</v>
      </c>
      <c r="N25" s="79">
        <v>5</v>
      </c>
      <c r="O25" s="79">
        <v>25</v>
      </c>
    </row>
    <row r="26" spans="1:15" ht="9.75" customHeight="1">
      <c r="A26" s="77" t="s">
        <v>234</v>
      </c>
      <c r="B26" s="79">
        <v>1</v>
      </c>
      <c r="C26" s="79">
        <v>2</v>
      </c>
      <c r="D26" s="79">
        <v>8</v>
      </c>
      <c r="E26" s="79">
        <v>10</v>
      </c>
      <c r="F26" s="77"/>
      <c r="G26" s="77">
        <v>1</v>
      </c>
      <c r="H26" s="77">
        <v>14</v>
      </c>
      <c r="I26" s="77">
        <v>8</v>
      </c>
      <c r="J26" s="77">
        <v>22</v>
      </c>
      <c r="K26" s="77"/>
      <c r="L26" s="79">
        <v>1</v>
      </c>
      <c r="M26" s="79">
        <v>7</v>
      </c>
      <c r="N26" s="79">
        <v>8</v>
      </c>
      <c r="O26" s="79">
        <v>15</v>
      </c>
    </row>
    <row r="27" spans="1:15" ht="9.75" customHeight="1">
      <c r="A27" s="77" t="s">
        <v>219</v>
      </c>
      <c r="B27" s="79">
        <v>29</v>
      </c>
      <c r="C27" s="79">
        <v>345</v>
      </c>
      <c r="D27" s="79">
        <v>171</v>
      </c>
      <c r="E27" s="79">
        <v>516</v>
      </c>
      <c r="F27" s="77"/>
      <c r="G27" s="77">
        <v>28</v>
      </c>
      <c r="H27" s="77">
        <v>282</v>
      </c>
      <c r="I27" s="77">
        <v>118</v>
      </c>
      <c r="J27" s="77">
        <v>400</v>
      </c>
      <c r="K27" s="77"/>
      <c r="L27" s="79">
        <v>25</v>
      </c>
      <c r="M27" s="79">
        <v>231</v>
      </c>
      <c r="N27" s="79">
        <v>99</v>
      </c>
      <c r="O27" s="79">
        <v>330</v>
      </c>
    </row>
    <row r="28" spans="1:15" ht="9.75" customHeight="1">
      <c r="A28" s="77" t="s">
        <v>154</v>
      </c>
      <c r="B28" s="79">
        <v>4</v>
      </c>
      <c r="C28" s="79">
        <v>74</v>
      </c>
      <c r="D28" s="79">
        <v>77</v>
      </c>
      <c r="E28" s="79">
        <v>151</v>
      </c>
      <c r="F28" s="77"/>
      <c r="G28" s="87" t="s">
        <v>12</v>
      </c>
      <c r="H28" s="87" t="s">
        <v>12</v>
      </c>
      <c r="I28" s="87" t="s">
        <v>12</v>
      </c>
      <c r="J28" s="87" t="s">
        <v>12</v>
      </c>
      <c r="K28" s="77"/>
      <c r="L28" s="79">
        <v>7</v>
      </c>
      <c r="M28" s="79">
        <v>95</v>
      </c>
      <c r="N28" s="79">
        <v>112</v>
      </c>
      <c r="O28" s="79">
        <v>207</v>
      </c>
    </row>
    <row r="29" spans="1:15" ht="9.75" customHeight="1">
      <c r="A29" s="77" t="s">
        <v>72</v>
      </c>
      <c r="B29" s="79">
        <v>10</v>
      </c>
      <c r="C29" s="79">
        <v>111</v>
      </c>
      <c r="D29" s="79">
        <v>147</v>
      </c>
      <c r="E29" s="79">
        <v>258</v>
      </c>
      <c r="F29" s="77"/>
      <c r="G29" s="77">
        <v>9</v>
      </c>
      <c r="H29" s="77">
        <v>122</v>
      </c>
      <c r="I29" s="77">
        <v>127</v>
      </c>
      <c r="J29" s="77">
        <v>249</v>
      </c>
      <c r="K29" s="77"/>
      <c r="L29" s="79">
        <v>8</v>
      </c>
      <c r="M29" s="79">
        <v>103</v>
      </c>
      <c r="N29" s="79">
        <v>138</v>
      </c>
      <c r="O29" s="79">
        <v>241</v>
      </c>
    </row>
    <row r="30" spans="1:15" ht="9.75" customHeight="1">
      <c r="A30" s="77" t="s">
        <v>70</v>
      </c>
      <c r="B30" s="79">
        <v>95</v>
      </c>
      <c r="C30" s="79">
        <v>1007</v>
      </c>
      <c r="D30" s="79">
        <v>1034</v>
      </c>
      <c r="E30" s="79">
        <v>2041</v>
      </c>
      <c r="F30" s="77"/>
      <c r="G30" s="77">
        <v>91</v>
      </c>
      <c r="H30" s="77">
        <v>1052</v>
      </c>
      <c r="I30" s="77">
        <v>983</v>
      </c>
      <c r="J30" s="77">
        <v>2035</v>
      </c>
      <c r="K30" s="77"/>
      <c r="L30" s="79">
        <v>83</v>
      </c>
      <c r="M30" s="79">
        <v>998</v>
      </c>
      <c r="N30" s="79">
        <v>1019</v>
      </c>
      <c r="O30" s="79">
        <v>2017</v>
      </c>
    </row>
    <row r="31" spans="1:15" ht="9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1:15" ht="9.75">
      <c r="A32" s="78" t="s">
        <v>250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</row>
    <row r="33" spans="1:15" ht="9.75" customHeight="1">
      <c r="A33" s="77" t="s">
        <v>164</v>
      </c>
      <c r="B33" s="77">
        <v>1</v>
      </c>
      <c r="C33" s="77">
        <v>6</v>
      </c>
      <c r="D33" s="77">
        <v>7</v>
      </c>
      <c r="E33" s="77">
        <v>13</v>
      </c>
      <c r="F33" s="77"/>
      <c r="G33" s="77">
        <v>1</v>
      </c>
      <c r="H33" s="77">
        <v>14</v>
      </c>
      <c r="I33" s="77">
        <v>8</v>
      </c>
      <c r="J33" s="77">
        <v>22</v>
      </c>
      <c r="K33" s="77"/>
      <c r="L33" s="77">
        <v>1</v>
      </c>
      <c r="M33" s="77">
        <v>9</v>
      </c>
      <c r="N33" s="77">
        <v>8</v>
      </c>
      <c r="O33" s="77">
        <v>17</v>
      </c>
    </row>
    <row r="34" spans="1:15" ht="9.75" customHeight="1">
      <c r="A34" s="77" t="s">
        <v>71</v>
      </c>
      <c r="B34" s="77">
        <v>1</v>
      </c>
      <c r="C34" s="77">
        <v>9</v>
      </c>
      <c r="D34" s="77">
        <v>27</v>
      </c>
      <c r="E34" s="77">
        <v>36</v>
      </c>
      <c r="F34" s="77"/>
      <c r="G34" s="77">
        <v>2</v>
      </c>
      <c r="H34" s="77">
        <v>7</v>
      </c>
      <c r="I34" s="77">
        <v>15</v>
      </c>
      <c r="J34" s="77">
        <v>22</v>
      </c>
      <c r="K34" s="77"/>
      <c r="L34" s="77">
        <v>2</v>
      </c>
      <c r="M34" s="77">
        <v>2</v>
      </c>
      <c r="N34" s="77">
        <v>8</v>
      </c>
      <c r="O34" s="77">
        <v>10</v>
      </c>
    </row>
    <row r="35" spans="1:15" ht="9.75" customHeight="1">
      <c r="A35" s="77" t="s">
        <v>178</v>
      </c>
      <c r="B35" s="77">
        <v>14</v>
      </c>
      <c r="C35" s="77">
        <v>138</v>
      </c>
      <c r="D35" s="77">
        <v>116</v>
      </c>
      <c r="E35" s="77">
        <v>254</v>
      </c>
      <c r="F35" s="77"/>
      <c r="G35" s="77">
        <v>12</v>
      </c>
      <c r="H35" s="77">
        <v>106</v>
      </c>
      <c r="I35" s="77">
        <v>93</v>
      </c>
      <c r="J35" s="77">
        <v>199</v>
      </c>
      <c r="K35" s="77"/>
      <c r="L35" s="77">
        <v>10</v>
      </c>
      <c r="M35" s="77">
        <v>101</v>
      </c>
      <c r="N35" s="77">
        <v>118</v>
      </c>
      <c r="O35" s="77">
        <v>219</v>
      </c>
    </row>
    <row r="36" spans="1:15" ht="9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9.75">
      <c r="A37" s="78" t="s">
        <v>18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9.75" customHeight="1">
      <c r="A38" s="77" t="s">
        <v>73</v>
      </c>
      <c r="B38" s="77">
        <v>8</v>
      </c>
      <c r="C38" s="77">
        <v>91</v>
      </c>
      <c r="D38" s="77">
        <v>77</v>
      </c>
      <c r="E38" s="77">
        <v>168</v>
      </c>
      <c r="F38" s="77"/>
      <c r="G38" s="77">
        <v>15</v>
      </c>
      <c r="H38" s="77">
        <v>118</v>
      </c>
      <c r="I38" s="77">
        <v>119</v>
      </c>
      <c r="J38" s="77">
        <v>237</v>
      </c>
      <c r="K38" s="77"/>
      <c r="L38" s="77">
        <v>10</v>
      </c>
      <c r="M38" s="77">
        <v>123</v>
      </c>
      <c r="N38" s="77">
        <v>91</v>
      </c>
      <c r="O38" s="77">
        <v>214</v>
      </c>
    </row>
    <row r="39" spans="1:15" ht="9.75" customHeight="1">
      <c r="A39" s="88" t="s">
        <v>205</v>
      </c>
      <c r="B39" s="87" t="s">
        <v>12</v>
      </c>
      <c r="C39" s="87" t="s">
        <v>12</v>
      </c>
      <c r="D39" s="87" t="s">
        <v>12</v>
      </c>
      <c r="E39" s="87" t="s">
        <v>12</v>
      </c>
      <c r="F39" s="87"/>
      <c r="G39" s="87" t="s">
        <v>12</v>
      </c>
      <c r="H39" s="87" t="s">
        <v>12</v>
      </c>
      <c r="I39" s="87" t="s">
        <v>12</v>
      </c>
      <c r="J39" s="87" t="s">
        <v>12</v>
      </c>
      <c r="K39" s="77"/>
      <c r="L39" s="87" t="s">
        <v>12</v>
      </c>
      <c r="M39" s="87" t="s">
        <v>12</v>
      </c>
      <c r="N39" s="87" t="s">
        <v>12</v>
      </c>
      <c r="O39" s="87" t="s">
        <v>12</v>
      </c>
    </row>
    <row r="40" spans="1:15" ht="9.75" customHeight="1">
      <c r="A40" s="77" t="s">
        <v>74</v>
      </c>
      <c r="B40" s="77">
        <v>20</v>
      </c>
      <c r="C40" s="77">
        <v>139</v>
      </c>
      <c r="D40" s="77">
        <v>81</v>
      </c>
      <c r="E40" s="77">
        <v>220</v>
      </c>
      <c r="F40" s="77"/>
      <c r="G40" s="77">
        <v>18</v>
      </c>
      <c r="H40" s="77">
        <v>159</v>
      </c>
      <c r="I40" s="77">
        <v>109</v>
      </c>
      <c r="J40" s="77">
        <v>268</v>
      </c>
      <c r="K40" s="77"/>
      <c r="L40" s="77">
        <v>20</v>
      </c>
      <c r="M40" s="77">
        <v>186</v>
      </c>
      <c r="N40" s="77">
        <v>148</v>
      </c>
      <c r="O40" s="77">
        <v>334</v>
      </c>
    </row>
    <row r="41" spans="1:15" ht="9.75" customHeight="1">
      <c r="A41" s="77" t="s">
        <v>217</v>
      </c>
      <c r="B41" s="77">
        <v>46</v>
      </c>
      <c r="C41" s="77">
        <v>618</v>
      </c>
      <c r="D41" s="77">
        <v>470</v>
      </c>
      <c r="E41" s="77">
        <v>1088</v>
      </c>
      <c r="F41" s="77"/>
      <c r="G41" s="77">
        <v>40</v>
      </c>
      <c r="H41" s="77">
        <v>511</v>
      </c>
      <c r="I41" s="77">
        <v>447</v>
      </c>
      <c r="J41" s="77">
        <v>958</v>
      </c>
      <c r="K41" s="77"/>
      <c r="L41" s="77">
        <v>44</v>
      </c>
      <c r="M41" s="77">
        <v>567</v>
      </c>
      <c r="N41" s="77">
        <v>454</v>
      </c>
      <c r="O41" s="77">
        <v>1021</v>
      </c>
    </row>
    <row r="42" spans="1:15" ht="9.75" customHeight="1">
      <c r="A42" s="77" t="s">
        <v>271</v>
      </c>
      <c r="B42" s="87" t="s">
        <v>12</v>
      </c>
      <c r="C42" s="87" t="s">
        <v>12</v>
      </c>
      <c r="D42" s="87" t="s">
        <v>12</v>
      </c>
      <c r="E42" s="87" t="s">
        <v>12</v>
      </c>
      <c r="F42" s="87"/>
      <c r="G42" s="87">
        <v>1</v>
      </c>
      <c r="H42" s="87">
        <v>18</v>
      </c>
      <c r="I42" s="87">
        <v>17</v>
      </c>
      <c r="J42" s="87">
        <v>35</v>
      </c>
      <c r="K42" s="77"/>
      <c r="L42" s="77">
        <v>1</v>
      </c>
      <c r="M42" s="77">
        <v>4</v>
      </c>
      <c r="N42" s="77">
        <v>1</v>
      </c>
      <c r="O42" s="77">
        <v>5</v>
      </c>
    </row>
    <row r="43" spans="1:15" ht="9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9.75">
      <c r="A44" s="78" t="s">
        <v>251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15" ht="9.75" customHeight="1">
      <c r="A45" s="77" t="s">
        <v>75</v>
      </c>
      <c r="B45" s="77">
        <v>20</v>
      </c>
      <c r="C45" s="77">
        <v>303</v>
      </c>
      <c r="D45" s="77">
        <v>602</v>
      </c>
      <c r="E45" s="77">
        <v>905</v>
      </c>
      <c r="F45" s="77"/>
      <c r="G45" s="77">
        <v>20</v>
      </c>
      <c r="H45" s="77">
        <v>315</v>
      </c>
      <c r="I45" s="77">
        <v>615</v>
      </c>
      <c r="J45" s="77">
        <v>930</v>
      </c>
      <c r="K45" s="77"/>
      <c r="L45" s="77">
        <v>19</v>
      </c>
      <c r="M45" s="77">
        <v>339</v>
      </c>
      <c r="N45" s="77">
        <v>647</v>
      </c>
      <c r="O45" s="77">
        <v>986</v>
      </c>
    </row>
    <row r="46" spans="1:15" ht="9.75" customHeight="1">
      <c r="A46" s="77" t="s">
        <v>207</v>
      </c>
      <c r="B46" s="87" t="s">
        <v>12</v>
      </c>
      <c r="C46" s="87" t="s">
        <v>12</v>
      </c>
      <c r="D46" s="87" t="s">
        <v>12</v>
      </c>
      <c r="E46" s="87" t="s">
        <v>12</v>
      </c>
      <c r="F46" s="87"/>
      <c r="G46" s="87">
        <v>1</v>
      </c>
      <c r="H46" s="87">
        <v>2</v>
      </c>
      <c r="I46" s="87">
        <v>5</v>
      </c>
      <c r="J46" s="87">
        <v>7</v>
      </c>
      <c r="K46" s="77"/>
      <c r="L46" s="77">
        <v>1</v>
      </c>
      <c r="M46" s="77">
        <v>3</v>
      </c>
      <c r="N46" s="77">
        <v>3</v>
      </c>
      <c r="O46" s="77">
        <v>6</v>
      </c>
    </row>
    <row r="47" spans="1:15" ht="9.75" customHeight="1">
      <c r="A47" s="77" t="s">
        <v>76</v>
      </c>
      <c r="B47" s="77">
        <v>63</v>
      </c>
      <c r="C47" s="77">
        <v>685</v>
      </c>
      <c r="D47" s="77">
        <v>1145</v>
      </c>
      <c r="E47" s="77">
        <v>1830</v>
      </c>
      <c r="F47" s="77"/>
      <c r="G47" s="77">
        <v>69</v>
      </c>
      <c r="H47" s="77">
        <v>627</v>
      </c>
      <c r="I47" s="77">
        <v>995</v>
      </c>
      <c r="J47" s="77">
        <v>1622</v>
      </c>
      <c r="K47" s="77"/>
      <c r="L47" s="77">
        <v>68</v>
      </c>
      <c r="M47" s="87">
        <v>675</v>
      </c>
      <c r="N47" s="77">
        <v>1019</v>
      </c>
      <c r="O47" s="77">
        <v>1694</v>
      </c>
    </row>
    <row r="48" spans="1:15" ht="9.75" customHeight="1">
      <c r="A48" s="77" t="s">
        <v>155</v>
      </c>
      <c r="B48" s="77">
        <v>42</v>
      </c>
      <c r="C48" s="77">
        <v>736</v>
      </c>
      <c r="D48" s="77">
        <v>811</v>
      </c>
      <c r="E48" s="77">
        <v>1547</v>
      </c>
      <c r="F48" s="77"/>
      <c r="G48" s="77">
        <v>47</v>
      </c>
      <c r="H48" s="77">
        <v>813</v>
      </c>
      <c r="I48" s="77">
        <v>781</v>
      </c>
      <c r="J48" s="77">
        <v>1594</v>
      </c>
      <c r="K48" s="77"/>
      <c r="L48" s="77">
        <v>45</v>
      </c>
      <c r="M48" s="77">
        <v>801</v>
      </c>
      <c r="N48" s="77">
        <v>817</v>
      </c>
      <c r="O48" s="77">
        <v>1618</v>
      </c>
    </row>
    <row r="49" spans="1:15" ht="9.75" customHeight="1">
      <c r="A49" s="77" t="s">
        <v>156</v>
      </c>
      <c r="B49" s="77">
        <v>48</v>
      </c>
      <c r="C49" s="77">
        <v>816</v>
      </c>
      <c r="D49" s="77">
        <v>915</v>
      </c>
      <c r="E49" s="77">
        <v>1731</v>
      </c>
      <c r="F49" s="77"/>
      <c r="G49" s="77">
        <v>46</v>
      </c>
      <c r="H49" s="77">
        <v>916</v>
      </c>
      <c r="I49" s="77">
        <v>884</v>
      </c>
      <c r="J49" s="77">
        <v>1800</v>
      </c>
      <c r="K49" s="77"/>
      <c r="L49" s="77">
        <v>51</v>
      </c>
      <c r="M49" s="77">
        <v>860</v>
      </c>
      <c r="N49" s="77">
        <v>901</v>
      </c>
      <c r="O49" s="77">
        <v>1761</v>
      </c>
    </row>
    <row r="50" spans="1:15" ht="9.75" customHeight="1">
      <c r="A50" s="77" t="s">
        <v>77</v>
      </c>
      <c r="B50" s="77">
        <v>21</v>
      </c>
      <c r="C50" s="77">
        <v>335</v>
      </c>
      <c r="D50" s="77">
        <v>655</v>
      </c>
      <c r="E50" s="77">
        <v>990</v>
      </c>
      <c r="F50" s="77"/>
      <c r="G50" s="77">
        <v>23</v>
      </c>
      <c r="H50" s="77">
        <v>362</v>
      </c>
      <c r="I50" s="77">
        <v>690</v>
      </c>
      <c r="J50" s="77">
        <v>1052</v>
      </c>
      <c r="K50" s="77"/>
      <c r="L50" s="77">
        <v>24</v>
      </c>
      <c r="M50" s="77">
        <v>380</v>
      </c>
      <c r="N50" s="77">
        <v>723</v>
      </c>
      <c r="O50" s="77">
        <v>1103</v>
      </c>
    </row>
    <row r="51" spans="1:15" ht="9.75" customHeight="1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9.75">
      <c r="A52" s="80" t="s">
        <v>252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1:15" ht="9.75">
      <c r="A53" s="79" t="s">
        <v>175</v>
      </c>
      <c r="B53" s="79">
        <v>1</v>
      </c>
      <c r="C53" s="79">
        <v>11</v>
      </c>
      <c r="D53" s="79">
        <v>18</v>
      </c>
      <c r="E53" s="79">
        <v>29</v>
      </c>
      <c r="F53" s="79"/>
      <c r="G53" s="86" t="s">
        <v>12</v>
      </c>
      <c r="H53" s="86" t="s">
        <v>12</v>
      </c>
      <c r="I53" s="86" t="s">
        <v>12</v>
      </c>
      <c r="J53" s="86" t="s">
        <v>12</v>
      </c>
      <c r="K53" s="79"/>
      <c r="L53" s="79">
        <v>1</v>
      </c>
      <c r="M53" s="79">
        <v>6</v>
      </c>
      <c r="N53" s="79">
        <v>20</v>
      </c>
      <c r="O53" s="79">
        <v>26</v>
      </c>
    </row>
    <row r="54" spans="1:15" ht="9.75" customHeight="1">
      <c r="A54" s="79" t="s">
        <v>78</v>
      </c>
      <c r="B54" s="87">
        <v>2</v>
      </c>
      <c r="C54" s="87">
        <v>29</v>
      </c>
      <c r="D54" s="87">
        <v>33</v>
      </c>
      <c r="E54" s="87">
        <v>62</v>
      </c>
      <c r="F54" s="87"/>
      <c r="G54" s="87">
        <v>2</v>
      </c>
      <c r="H54" s="87">
        <v>49</v>
      </c>
      <c r="I54" s="87">
        <v>32</v>
      </c>
      <c r="J54" s="87">
        <v>81</v>
      </c>
      <c r="K54" s="87"/>
      <c r="L54" s="87">
        <v>2</v>
      </c>
      <c r="M54" s="87">
        <v>33</v>
      </c>
      <c r="N54" s="87">
        <v>43</v>
      </c>
      <c r="O54" s="87">
        <v>76</v>
      </c>
    </row>
    <row r="55" spans="1:15" ht="9.75" customHeight="1">
      <c r="A55" s="79" t="s">
        <v>79</v>
      </c>
      <c r="B55" s="87">
        <v>1</v>
      </c>
      <c r="C55" s="87">
        <v>15</v>
      </c>
      <c r="D55" s="87">
        <v>6</v>
      </c>
      <c r="E55" s="87">
        <v>21</v>
      </c>
      <c r="F55" s="87"/>
      <c r="G55" s="87" t="s">
        <v>12</v>
      </c>
      <c r="H55" s="87" t="s">
        <v>12</v>
      </c>
      <c r="I55" s="87" t="s">
        <v>12</v>
      </c>
      <c r="J55" s="87" t="s">
        <v>12</v>
      </c>
      <c r="K55" s="87"/>
      <c r="L55" s="87">
        <v>1</v>
      </c>
      <c r="M55" s="87">
        <v>5</v>
      </c>
      <c r="N55" s="87">
        <v>0</v>
      </c>
      <c r="O55" s="87">
        <v>5</v>
      </c>
    </row>
    <row r="56" spans="1:15" ht="9.75" customHeight="1">
      <c r="A56" s="79" t="s">
        <v>235</v>
      </c>
      <c r="B56" s="87" t="s">
        <v>12</v>
      </c>
      <c r="C56" s="87" t="s">
        <v>12</v>
      </c>
      <c r="D56" s="87" t="s">
        <v>12</v>
      </c>
      <c r="E56" s="87" t="s">
        <v>12</v>
      </c>
      <c r="F56" s="87"/>
      <c r="G56" s="87" t="s">
        <v>12</v>
      </c>
      <c r="H56" s="87" t="s">
        <v>12</v>
      </c>
      <c r="I56" s="87" t="s">
        <v>12</v>
      </c>
      <c r="J56" s="87" t="s">
        <v>12</v>
      </c>
      <c r="K56" s="87"/>
      <c r="L56" s="87">
        <v>2</v>
      </c>
      <c r="M56" s="87">
        <v>14</v>
      </c>
      <c r="N56" s="87">
        <v>22</v>
      </c>
      <c r="O56" s="87">
        <v>36</v>
      </c>
    </row>
    <row r="57" spans="1:15" ht="9.75" customHeight="1">
      <c r="A57" s="79" t="s">
        <v>285</v>
      </c>
      <c r="B57" s="87" t="s">
        <v>12</v>
      </c>
      <c r="C57" s="87" t="s">
        <v>12</v>
      </c>
      <c r="D57" s="87" t="s">
        <v>12</v>
      </c>
      <c r="E57" s="87" t="s">
        <v>12</v>
      </c>
      <c r="F57" s="87"/>
      <c r="G57" s="87" t="s">
        <v>12</v>
      </c>
      <c r="H57" s="87" t="s">
        <v>12</v>
      </c>
      <c r="I57" s="87" t="s">
        <v>12</v>
      </c>
      <c r="J57" s="87" t="s">
        <v>12</v>
      </c>
      <c r="K57" s="87"/>
      <c r="L57" s="87">
        <v>1</v>
      </c>
      <c r="M57" s="87">
        <v>3</v>
      </c>
      <c r="N57" s="87">
        <v>8</v>
      </c>
      <c r="O57" s="87">
        <v>11</v>
      </c>
    </row>
    <row r="58" spans="1:15" ht="9.75" customHeight="1">
      <c r="A58" s="7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1:15" ht="9.75" customHeight="1">
      <c r="A59" s="80" t="s">
        <v>253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1:15" ht="9.75" customHeight="1">
      <c r="A60" s="75" t="s">
        <v>236</v>
      </c>
      <c r="B60" s="89">
        <v>1</v>
      </c>
      <c r="C60" s="89" t="s">
        <v>12</v>
      </c>
      <c r="D60" s="89" t="s">
        <v>12</v>
      </c>
      <c r="E60" s="89">
        <v>2</v>
      </c>
      <c r="F60" s="89"/>
      <c r="G60" s="89">
        <v>2</v>
      </c>
      <c r="H60" s="89">
        <v>5</v>
      </c>
      <c r="I60" s="89">
        <v>8</v>
      </c>
      <c r="J60" s="89">
        <v>13</v>
      </c>
      <c r="K60" s="89"/>
      <c r="L60" s="89">
        <v>2</v>
      </c>
      <c r="M60" s="89">
        <v>8</v>
      </c>
      <c r="N60" s="89">
        <v>5</v>
      </c>
      <c r="O60" s="89">
        <v>13</v>
      </c>
    </row>
    <row r="61" spans="1:15" ht="9.7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1:15" ht="9.7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1:15" ht="9.7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1:15" ht="9.75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1:15" ht="9.7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1:15" ht="9.7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1:15" ht="13.5">
      <c r="A67" s="125" t="s">
        <v>283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3"/>
    </row>
    <row r="68" spans="1:15" ht="9.75">
      <c r="A68" s="12"/>
      <c r="B68" s="13"/>
      <c r="C68" s="13"/>
      <c r="D68" s="13"/>
      <c r="E68" s="13"/>
      <c r="F68" s="14"/>
      <c r="G68" s="13"/>
      <c r="H68" s="13"/>
      <c r="I68" s="13"/>
      <c r="J68" s="13"/>
      <c r="K68" s="14"/>
      <c r="L68" s="13"/>
      <c r="M68" s="13"/>
      <c r="N68" s="13"/>
      <c r="O68" s="13"/>
    </row>
    <row r="69" spans="1:15" ht="9.75">
      <c r="A69" s="123" t="s">
        <v>54</v>
      </c>
      <c r="B69" s="37"/>
      <c r="C69" s="37"/>
      <c r="D69" s="37"/>
      <c r="E69" s="37"/>
      <c r="F69" s="36"/>
      <c r="G69" s="128" t="s">
        <v>56</v>
      </c>
      <c r="H69" s="128"/>
      <c r="I69" s="128"/>
      <c r="J69" s="128"/>
      <c r="K69" s="36"/>
      <c r="L69" s="37"/>
      <c r="M69" s="37"/>
      <c r="N69" s="37"/>
      <c r="O69" s="37"/>
    </row>
    <row r="70" spans="1:15" ht="9.75">
      <c r="A70" s="127"/>
      <c r="B70" s="129" t="s">
        <v>228</v>
      </c>
      <c r="C70" s="129"/>
      <c r="D70" s="129"/>
      <c r="E70" s="129"/>
      <c r="F70" s="38"/>
      <c r="G70" s="130" t="s">
        <v>240</v>
      </c>
      <c r="H70" s="130"/>
      <c r="I70" s="130"/>
      <c r="J70" s="130"/>
      <c r="K70" s="38"/>
      <c r="L70" s="130" t="s">
        <v>279</v>
      </c>
      <c r="M70" s="130"/>
      <c r="N70" s="130"/>
      <c r="O70" s="130"/>
    </row>
    <row r="71" spans="1:15" ht="9.75">
      <c r="A71" s="124"/>
      <c r="B71" s="39" t="s">
        <v>57</v>
      </c>
      <c r="C71" s="39" t="s">
        <v>40</v>
      </c>
      <c r="D71" s="39" t="s">
        <v>58</v>
      </c>
      <c r="E71" s="39" t="s">
        <v>1</v>
      </c>
      <c r="F71" s="39"/>
      <c r="G71" s="39" t="s">
        <v>57</v>
      </c>
      <c r="H71" s="39" t="s">
        <v>40</v>
      </c>
      <c r="I71" s="39" t="s">
        <v>58</v>
      </c>
      <c r="J71" s="39" t="s">
        <v>1</v>
      </c>
      <c r="K71" s="39"/>
      <c r="L71" s="39" t="s">
        <v>57</v>
      </c>
      <c r="M71" s="39" t="s">
        <v>39</v>
      </c>
      <c r="N71" s="39" t="s">
        <v>58</v>
      </c>
      <c r="O71" s="39" t="s">
        <v>1</v>
      </c>
    </row>
    <row r="72" spans="1:15" ht="9.7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1:15" ht="9.75">
      <c r="A73" s="80" t="s">
        <v>253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1:15" ht="9.75" customHeight="1">
      <c r="A74" s="79" t="s">
        <v>237</v>
      </c>
      <c r="B74" s="79">
        <v>1</v>
      </c>
      <c r="C74" s="79">
        <v>4</v>
      </c>
      <c r="D74" s="79">
        <v>2</v>
      </c>
      <c r="E74" s="79">
        <v>6</v>
      </c>
      <c r="F74" s="79"/>
      <c r="G74" s="79">
        <v>2</v>
      </c>
      <c r="H74" s="86">
        <v>5</v>
      </c>
      <c r="I74" s="86">
        <v>6</v>
      </c>
      <c r="J74" s="79">
        <v>11</v>
      </c>
      <c r="K74" s="79"/>
      <c r="L74" s="79">
        <v>2</v>
      </c>
      <c r="M74" s="79">
        <v>5</v>
      </c>
      <c r="N74" s="79">
        <v>8</v>
      </c>
      <c r="O74" s="79">
        <v>13</v>
      </c>
    </row>
    <row r="75" spans="1:15" ht="9.75" customHeight="1">
      <c r="A75" s="79" t="s">
        <v>238</v>
      </c>
      <c r="B75" s="79">
        <v>1</v>
      </c>
      <c r="C75" s="86" t="s">
        <v>12</v>
      </c>
      <c r="D75" s="86" t="s">
        <v>12</v>
      </c>
      <c r="E75" s="79">
        <v>5</v>
      </c>
      <c r="F75" s="79"/>
      <c r="G75" s="79">
        <v>1</v>
      </c>
      <c r="H75" s="86" t="s">
        <v>12</v>
      </c>
      <c r="I75" s="86" t="s">
        <v>12</v>
      </c>
      <c r="J75" s="79">
        <v>3</v>
      </c>
      <c r="K75" s="79"/>
      <c r="L75" s="79">
        <v>2</v>
      </c>
      <c r="M75" s="79">
        <v>5</v>
      </c>
      <c r="N75" s="79">
        <v>6</v>
      </c>
      <c r="O75" s="79">
        <v>11</v>
      </c>
    </row>
    <row r="76" spans="1:15" ht="9.75" customHeight="1">
      <c r="A76" s="79"/>
      <c r="B76" s="79"/>
      <c r="C76" s="86"/>
      <c r="D76" s="86"/>
      <c r="E76" s="79"/>
      <c r="F76" s="79"/>
      <c r="G76" s="79"/>
      <c r="H76" s="86"/>
      <c r="I76" s="86"/>
      <c r="J76" s="79"/>
      <c r="K76" s="79"/>
      <c r="L76" s="79"/>
      <c r="M76" s="86"/>
      <c r="N76" s="86"/>
      <c r="O76" s="79"/>
    </row>
    <row r="77" spans="1:15" s="79" customFormat="1" ht="9.75">
      <c r="A77" s="80" t="s">
        <v>20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1:15" ht="9.75" customHeight="1">
      <c r="A78" s="79" t="s">
        <v>80</v>
      </c>
      <c r="B78" s="79">
        <v>1</v>
      </c>
      <c r="C78" s="79">
        <v>13</v>
      </c>
      <c r="D78" s="79">
        <v>26</v>
      </c>
      <c r="E78" s="79">
        <v>39</v>
      </c>
      <c r="F78" s="79">
        <v>1</v>
      </c>
      <c r="G78" s="79">
        <v>1</v>
      </c>
      <c r="H78" s="79">
        <v>13</v>
      </c>
      <c r="I78" s="79">
        <v>11</v>
      </c>
      <c r="J78" s="79">
        <v>24</v>
      </c>
      <c r="K78" s="79"/>
      <c r="L78" s="79">
        <v>1</v>
      </c>
      <c r="M78" s="79">
        <v>6</v>
      </c>
      <c r="N78" s="79">
        <v>16</v>
      </c>
      <c r="O78" s="79">
        <v>22</v>
      </c>
    </row>
    <row r="79" spans="1:15" ht="9.75" customHeight="1">
      <c r="A79" s="79" t="s">
        <v>81</v>
      </c>
      <c r="B79" s="79">
        <v>1</v>
      </c>
      <c r="C79" s="79">
        <v>5</v>
      </c>
      <c r="D79" s="79">
        <v>15</v>
      </c>
      <c r="E79" s="79">
        <v>20</v>
      </c>
      <c r="F79" s="79">
        <v>2</v>
      </c>
      <c r="G79" s="79">
        <v>1</v>
      </c>
      <c r="H79" s="79">
        <v>4</v>
      </c>
      <c r="I79" s="79">
        <v>20</v>
      </c>
      <c r="J79" s="79">
        <v>24</v>
      </c>
      <c r="K79" s="79"/>
      <c r="L79" s="79">
        <v>1</v>
      </c>
      <c r="M79" s="79">
        <v>9</v>
      </c>
      <c r="N79" s="79">
        <v>7</v>
      </c>
      <c r="O79" s="79">
        <v>16</v>
      </c>
    </row>
    <row r="80" spans="1:15" ht="9.75" customHeight="1">
      <c r="A80" s="79" t="s">
        <v>82</v>
      </c>
      <c r="B80" s="79">
        <v>21</v>
      </c>
      <c r="C80" s="79">
        <v>308</v>
      </c>
      <c r="D80" s="79">
        <v>555</v>
      </c>
      <c r="E80" s="79">
        <v>863</v>
      </c>
      <c r="F80" s="79">
        <v>3</v>
      </c>
      <c r="G80" s="79">
        <v>19</v>
      </c>
      <c r="H80" s="79">
        <v>318</v>
      </c>
      <c r="I80" s="79">
        <v>462</v>
      </c>
      <c r="J80" s="79">
        <v>780</v>
      </c>
      <c r="K80" s="79"/>
      <c r="L80" s="79">
        <v>21</v>
      </c>
      <c r="M80" s="79">
        <v>323</v>
      </c>
      <c r="N80" s="79">
        <v>550</v>
      </c>
      <c r="O80" s="79">
        <v>873</v>
      </c>
    </row>
    <row r="81" spans="1:15" ht="9.75" customHeight="1">
      <c r="A81" s="79" t="s">
        <v>83</v>
      </c>
      <c r="B81" s="79">
        <v>22</v>
      </c>
      <c r="C81" s="79">
        <v>250</v>
      </c>
      <c r="D81" s="79">
        <v>402</v>
      </c>
      <c r="E81" s="79">
        <v>652</v>
      </c>
      <c r="F81" s="79">
        <v>4</v>
      </c>
      <c r="G81" s="79">
        <v>20</v>
      </c>
      <c r="H81" s="79">
        <v>271</v>
      </c>
      <c r="I81" s="79">
        <v>483</v>
      </c>
      <c r="J81" s="79">
        <v>754</v>
      </c>
      <c r="K81" s="79"/>
      <c r="L81" s="79">
        <v>19</v>
      </c>
      <c r="M81" s="79">
        <v>251</v>
      </c>
      <c r="N81" s="79">
        <v>394</v>
      </c>
      <c r="O81" s="79">
        <v>645</v>
      </c>
    </row>
    <row r="82" spans="1:15" ht="9.75" customHeight="1">
      <c r="A82" s="79" t="s">
        <v>84</v>
      </c>
      <c r="B82" s="79">
        <v>23</v>
      </c>
      <c r="C82" s="79">
        <v>217</v>
      </c>
      <c r="D82" s="79">
        <v>418</v>
      </c>
      <c r="E82" s="79">
        <v>635</v>
      </c>
      <c r="F82" s="79">
        <v>5</v>
      </c>
      <c r="G82" s="79">
        <v>21</v>
      </c>
      <c r="H82" s="79">
        <v>219</v>
      </c>
      <c r="I82" s="79">
        <v>358</v>
      </c>
      <c r="J82" s="79">
        <v>577</v>
      </c>
      <c r="K82" s="79"/>
      <c r="L82" s="79">
        <v>21</v>
      </c>
      <c r="M82" s="79">
        <v>228</v>
      </c>
      <c r="N82" s="79">
        <v>435</v>
      </c>
      <c r="O82" s="79">
        <v>663</v>
      </c>
    </row>
    <row r="83" spans="1:15" ht="9.75" customHeight="1">
      <c r="A83" s="79" t="s">
        <v>212</v>
      </c>
      <c r="B83" s="79">
        <v>59</v>
      </c>
      <c r="C83" s="79">
        <v>554</v>
      </c>
      <c r="D83" s="79">
        <v>616</v>
      </c>
      <c r="E83" s="79">
        <v>1170</v>
      </c>
      <c r="F83" s="79">
        <v>6</v>
      </c>
      <c r="G83" s="79">
        <v>58</v>
      </c>
      <c r="H83" s="79">
        <v>544</v>
      </c>
      <c r="I83" s="79">
        <v>603</v>
      </c>
      <c r="J83" s="79">
        <v>1147</v>
      </c>
      <c r="K83" s="79"/>
      <c r="L83" s="79">
        <v>56</v>
      </c>
      <c r="M83" s="79">
        <v>479</v>
      </c>
      <c r="N83" s="79">
        <v>543</v>
      </c>
      <c r="O83" s="79">
        <v>1022</v>
      </c>
    </row>
    <row r="84" spans="1:15" ht="9.75" customHeight="1">
      <c r="A84" s="79" t="s">
        <v>85</v>
      </c>
      <c r="B84" s="79">
        <v>71</v>
      </c>
      <c r="C84" s="79">
        <v>465</v>
      </c>
      <c r="D84" s="79">
        <v>608</v>
      </c>
      <c r="E84" s="79">
        <v>1073</v>
      </c>
      <c r="F84" s="79">
        <v>7</v>
      </c>
      <c r="G84" s="79">
        <v>65</v>
      </c>
      <c r="H84" s="79">
        <v>438</v>
      </c>
      <c r="I84" s="79">
        <v>592</v>
      </c>
      <c r="J84" s="79">
        <v>1030</v>
      </c>
      <c r="K84" s="79"/>
      <c r="L84" s="79">
        <v>65</v>
      </c>
      <c r="M84" s="79">
        <v>520</v>
      </c>
      <c r="N84" s="79">
        <v>584</v>
      </c>
      <c r="O84" s="79">
        <v>1104</v>
      </c>
    </row>
    <row r="85" spans="1:15" ht="9.75" customHeight="1">
      <c r="A85" s="79" t="s">
        <v>86</v>
      </c>
      <c r="B85" s="79">
        <v>60</v>
      </c>
      <c r="C85" s="79">
        <v>232</v>
      </c>
      <c r="D85" s="79">
        <v>426</v>
      </c>
      <c r="E85" s="79">
        <v>658</v>
      </c>
      <c r="F85" s="79">
        <v>8</v>
      </c>
      <c r="G85" s="79">
        <v>64</v>
      </c>
      <c r="H85" s="79">
        <v>241</v>
      </c>
      <c r="I85" s="79">
        <v>408</v>
      </c>
      <c r="J85" s="79">
        <v>649</v>
      </c>
      <c r="K85" s="79"/>
      <c r="L85" s="79">
        <v>57</v>
      </c>
      <c r="M85" s="79">
        <v>251</v>
      </c>
      <c r="N85" s="79">
        <v>400</v>
      </c>
      <c r="O85" s="79">
        <v>651</v>
      </c>
    </row>
    <row r="86" spans="1:15" ht="9.75" customHeight="1">
      <c r="A86" s="79" t="s">
        <v>87</v>
      </c>
      <c r="B86" s="79">
        <v>12</v>
      </c>
      <c r="C86" s="79">
        <v>22</v>
      </c>
      <c r="D86" s="79">
        <v>60</v>
      </c>
      <c r="E86" s="79">
        <v>82</v>
      </c>
      <c r="F86" s="79">
        <v>9</v>
      </c>
      <c r="G86" s="79">
        <v>11</v>
      </c>
      <c r="H86" s="79">
        <v>23</v>
      </c>
      <c r="I86" s="79">
        <v>52</v>
      </c>
      <c r="J86" s="79">
        <v>75</v>
      </c>
      <c r="K86" s="79"/>
      <c r="L86" s="79">
        <v>13</v>
      </c>
      <c r="M86" s="79">
        <v>17</v>
      </c>
      <c r="N86" s="79">
        <v>39</v>
      </c>
      <c r="O86" s="79">
        <v>56</v>
      </c>
    </row>
    <row r="87" spans="1:15" ht="9.75" customHeight="1">
      <c r="A87" s="79" t="s">
        <v>88</v>
      </c>
      <c r="B87" s="79">
        <v>1</v>
      </c>
      <c r="C87" s="79">
        <v>6</v>
      </c>
      <c r="D87" s="79">
        <v>11</v>
      </c>
      <c r="E87" s="79">
        <v>17</v>
      </c>
      <c r="F87" s="79">
        <v>10</v>
      </c>
      <c r="G87" s="79">
        <v>1</v>
      </c>
      <c r="H87" s="79">
        <v>3</v>
      </c>
      <c r="I87" s="79">
        <v>7</v>
      </c>
      <c r="J87" s="79">
        <v>10</v>
      </c>
      <c r="K87" s="79"/>
      <c r="L87" s="79">
        <v>1</v>
      </c>
      <c r="M87" s="79">
        <v>6</v>
      </c>
      <c r="N87" s="79">
        <v>10</v>
      </c>
      <c r="O87" s="79">
        <v>16</v>
      </c>
    </row>
    <row r="88" spans="1:15" ht="9.75" customHeight="1">
      <c r="A88" s="79" t="s">
        <v>89</v>
      </c>
      <c r="B88" s="79">
        <v>1</v>
      </c>
      <c r="C88" s="79">
        <v>6</v>
      </c>
      <c r="D88" s="79">
        <v>17</v>
      </c>
      <c r="E88" s="79">
        <v>23</v>
      </c>
      <c r="F88" s="79">
        <v>11</v>
      </c>
      <c r="G88" s="79">
        <v>1</v>
      </c>
      <c r="H88" s="79">
        <v>5</v>
      </c>
      <c r="I88" s="79">
        <v>12</v>
      </c>
      <c r="J88" s="79">
        <v>17</v>
      </c>
      <c r="K88" s="79"/>
      <c r="L88" s="79">
        <v>1</v>
      </c>
      <c r="M88" s="79">
        <v>3</v>
      </c>
      <c r="N88" s="79">
        <v>4</v>
      </c>
      <c r="O88" s="79">
        <v>7</v>
      </c>
    </row>
    <row r="89" spans="1:15" ht="9.7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ht="9.75">
      <c r="A90" s="80" t="s">
        <v>254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15" ht="9.75" customHeight="1">
      <c r="A91" s="79" t="s">
        <v>90</v>
      </c>
      <c r="B91" s="79">
        <v>7</v>
      </c>
      <c r="C91" s="79">
        <v>63</v>
      </c>
      <c r="D91" s="79">
        <v>118</v>
      </c>
      <c r="E91" s="79">
        <v>181</v>
      </c>
      <c r="F91" s="79"/>
      <c r="G91" s="79">
        <v>6</v>
      </c>
      <c r="H91" s="79">
        <v>40</v>
      </c>
      <c r="I91" s="79">
        <v>105</v>
      </c>
      <c r="J91" s="79">
        <v>145</v>
      </c>
      <c r="K91" s="79"/>
      <c r="L91" s="79">
        <v>5</v>
      </c>
      <c r="M91" s="79">
        <v>31</v>
      </c>
      <c r="N91" s="79">
        <v>65</v>
      </c>
      <c r="O91" s="79">
        <v>96</v>
      </c>
    </row>
    <row r="92" spans="1:15" ht="9.75" customHeight="1">
      <c r="A92" s="79" t="s">
        <v>91</v>
      </c>
      <c r="B92" s="79">
        <v>1</v>
      </c>
      <c r="C92" s="79">
        <v>6</v>
      </c>
      <c r="D92" s="79">
        <v>17</v>
      </c>
      <c r="E92" s="79">
        <v>23</v>
      </c>
      <c r="F92" s="79"/>
      <c r="G92" s="79">
        <v>1</v>
      </c>
      <c r="H92" s="79">
        <v>7</v>
      </c>
      <c r="I92" s="79">
        <v>16</v>
      </c>
      <c r="J92" s="79">
        <v>23</v>
      </c>
      <c r="K92" s="79"/>
      <c r="L92" s="79">
        <v>1</v>
      </c>
      <c r="M92" s="79">
        <v>6</v>
      </c>
      <c r="N92" s="79">
        <v>9</v>
      </c>
      <c r="O92" s="79">
        <v>15</v>
      </c>
    </row>
    <row r="93" spans="1:15" ht="9.75" customHeight="1">
      <c r="A93" s="79" t="s">
        <v>92</v>
      </c>
      <c r="B93" s="79">
        <v>1</v>
      </c>
      <c r="C93" s="79">
        <v>5</v>
      </c>
      <c r="D93" s="79">
        <v>7</v>
      </c>
      <c r="E93" s="79">
        <v>12</v>
      </c>
      <c r="F93" s="79"/>
      <c r="G93" s="79">
        <v>1</v>
      </c>
      <c r="H93" s="79">
        <v>3</v>
      </c>
      <c r="I93" s="79">
        <v>11</v>
      </c>
      <c r="J93" s="79">
        <v>14</v>
      </c>
      <c r="K93" s="79"/>
      <c r="L93" s="79">
        <v>1</v>
      </c>
      <c r="M93" s="79">
        <v>4</v>
      </c>
      <c r="N93" s="79">
        <v>11</v>
      </c>
      <c r="O93" s="79">
        <v>15</v>
      </c>
    </row>
    <row r="94" spans="1:15" ht="9.7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1:15" ht="9.75">
      <c r="A95" s="80" t="s">
        <v>19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1:15" ht="9.75" customHeight="1">
      <c r="A96" s="79" t="s">
        <v>157</v>
      </c>
      <c r="B96" s="79">
        <v>96</v>
      </c>
      <c r="C96" s="79">
        <v>2704</v>
      </c>
      <c r="D96" s="79">
        <v>2268</v>
      </c>
      <c r="E96" s="79">
        <v>4972</v>
      </c>
      <c r="F96" s="79"/>
      <c r="G96" s="79">
        <v>110</v>
      </c>
      <c r="H96" s="79">
        <v>2509</v>
      </c>
      <c r="I96" s="79">
        <v>2112</v>
      </c>
      <c r="J96" s="79">
        <v>4621</v>
      </c>
      <c r="K96" s="79"/>
      <c r="L96" s="79">
        <v>102</v>
      </c>
      <c r="M96" s="79">
        <v>2606</v>
      </c>
      <c r="N96" s="79">
        <v>2171</v>
      </c>
      <c r="O96" s="79">
        <v>4777</v>
      </c>
    </row>
    <row r="97" spans="1:15" ht="9.75" customHeight="1">
      <c r="A97" s="79" t="s">
        <v>194</v>
      </c>
      <c r="B97" s="79">
        <v>21</v>
      </c>
      <c r="C97" s="79">
        <v>277</v>
      </c>
      <c r="D97" s="79">
        <v>502</v>
      </c>
      <c r="E97" s="79">
        <v>779</v>
      </c>
      <c r="F97" s="79"/>
      <c r="G97" s="79">
        <v>19</v>
      </c>
      <c r="H97" s="79">
        <v>320</v>
      </c>
      <c r="I97" s="79">
        <v>462</v>
      </c>
      <c r="J97" s="79">
        <v>782</v>
      </c>
      <c r="K97" s="79"/>
      <c r="L97" s="79">
        <v>18</v>
      </c>
      <c r="M97" s="79">
        <v>263</v>
      </c>
      <c r="N97" s="79">
        <v>450</v>
      </c>
      <c r="O97" s="79">
        <v>713</v>
      </c>
    </row>
    <row r="98" spans="1:15" ht="9.75" customHeight="1">
      <c r="A98" s="79" t="s">
        <v>93</v>
      </c>
      <c r="B98" s="79">
        <v>1</v>
      </c>
      <c r="C98" s="86" t="s">
        <v>12</v>
      </c>
      <c r="D98" s="86" t="s">
        <v>12</v>
      </c>
      <c r="E98" s="86">
        <v>4</v>
      </c>
      <c r="F98" s="79"/>
      <c r="G98" s="79">
        <v>1</v>
      </c>
      <c r="H98" s="86" t="s">
        <v>12</v>
      </c>
      <c r="I98" s="86" t="s">
        <v>12</v>
      </c>
      <c r="J98" s="79">
        <v>4</v>
      </c>
      <c r="K98" s="79"/>
      <c r="L98" s="86" t="s">
        <v>12</v>
      </c>
      <c r="M98" s="86" t="s">
        <v>12</v>
      </c>
      <c r="N98" s="86" t="s">
        <v>12</v>
      </c>
      <c r="O98" s="86" t="s">
        <v>12</v>
      </c>
    </row>
    <row r="99" spans="1:15" ht="9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1:15" ht="9.75">
      <c r="A100" s="80" t="s">
        <v>255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ht="9.75" customHeight="1">
      <c r="A101" s="79" t="s">
        <v>55</v>
      </c>
      <c r="B101" s="79">
        <v>91</v>
      </c>
      <c r="C101" s="79">
        <v>1900</v>
      </c>
      <c r="D101" s="79">
        <v>2001</v>
      </c>
      <c r="E101" s="79">
        <v>3901</v>
      </c>
      <c r="F101" s="79"/>
      <c r="G101" s="79">
        <v>86</v>
      </c>
      <c r="H101" s="79">
        <v>1939</v>
      </c>
      <c r="I101" s="79">
        <v>1966</v>
      </c>
      <c r="J101" s="79">
        <v>3905</v>
      </c>
      <c r="K101" s="79"/>
      <c r="L101" s="79">
        <v>84</v>
      </c>
      <c r="M101" s="79">
        <v>1828</v>
      </c>
      <c r="N101" s="79">
        <v>1745</v>
      </c>
      <c r="O101" s="79">
        <v>3573</v>
      </c>
    </row>
    <row r="102" spans="1:15" ht="9.75" customHeight="1">
      <c r="A102" s="85" t="s">
        <v>248</v>
      </c>
      <c r="B102" s="86" t="s">
        <v>12</v>
      </c>
      <c r="C102" s="86" t="s">
        <v>12</v>
      </c>
      <c r="D102" s="86" t="s">
        <v>12</v>
      </c>
      <c r="E102" s="86" t="s">
        <v>12</v>
      </c>
      <c r="F102" s="86"/>
      <c r="G102" s="86">
        <v>46</v>
      </c>
      <c r="H102" s="86">
        <v>764</v>
      </c>
      <c r="I102" s="86">
        <v>507</v>
      </c>
      <c r="J102" s="86">
        <v>1271</v>
      </c>
      <c r="K102" s="79"/>
      <c r="L102" s="79">
        <v>49</v>
      </c>
      <c r="M102" s="79">
        <v>729</v>
      </c>
      <c r="N102" s="79">
        <v>608</v>
      </c>
      <c r="O102" s="79">
        <v>1337</v>
      </c>
    </row>
    <row r="103" spans="1:15" ht="9.7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ht="9.75">
      <c r="A104" s="80" t="s">
        <v>8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1:15" ht="9.75" customHeight="1">
      <c r="A105" s="79" t="s">
        <v>191</v>
      </c>
      <c r="B105" s="79">
        <v>129</v>
      </c>
      <c r="C105" s="79">
        <v>2278</v>
      </c>
      <c r="D105" s="79">
        <v>2500</v>
      </c>
      <c r="E105" s="79">
        <v>4778</v>
      </c>
      <c r="F105" s="79"/>
      <c r="G105" s="79">
        <v>119</v>
      </c>
      <c r="H105" s="79">
        <v>2263</v>
      </c>
      <c r="I105" s="79">
        <v>2299</v>
      </c>
      <c r="J105" s="79">
        <v>4562</v>
      </c>
      <c r="K105" s="79"/>
      <c r="L105" s="79">
        <v>119</v>
      </c>
      <c r="M105" s="79">
        <v>2236</v>
      </c>
      <c r="N105" s="79">
        <v>2370</v>
      </c>
      <c r="O105" s="79">
        <v>4606</v>
      </c>
    </row>
    <row r="106" spans="1:15" ht="9.75" customHeight="1">
      <c r="A106" s="79" t="s">
        <v>192</v>
      </c>
      <c r="B106" s="79">
        <v>101</v>
      </c>
      <c r="C106" s="79">
        <v>719</v>
      </c>
      <c r="D106" s="79">
        <v>427</v>
      </c>
      <c r="E106" s="79">
        <v>1146</v>
      </c>
      <c r="F106" s="79"/>
      <c r="G106" s="79">
        <v>101</v>
      </c>
      <c r="H106" s="79">
        <v>703</v>
      </c>
      <c r="I106" s="79">
        <v>402</v>
      </c>
      <c r="J106" s="79">
        <v>1105</v>
      </c>
      <c r="K106" s="79"/>
      <c r="L106" s="79">
        <v>97</v>
      </c>
      <c r="M106" s="79">
        <v>667</v>
      </c>
      <c r="N106" s="79">
        <v>376</v>
      </c>
      <c r="O106" s="79">
        <v>1043</v>
      </c>
    </row>
    <row r="107" spans="1:15" ht="9.75" customHeight="1">
      <c r="A107" s="79" t="s">
        <v>209</v>
      </c>
      <c r="B107" s="79">
        <v>88</v>
      </c>
      <c r="C107" s="79">
        <v>704</v>
      </c>
      <c r="D107" s="79">
        <v>841</v>
      </c>
      <c r="E107" s="79">
        <v>1545</v>
      </c>
      <c r="F107" s="79"/>
      <c r="G107" s="79">
        <v>86</v>
      </c>
      <c r="H107" s="79">
        <v>708</v>
      </c>
      <c r="I107" s="79">
        <v>769</v>
      </c>
      <c r="J107" s="79">
        <v>1477</v>
      </c>
      <c r="K107" s="79"/>
      <c r="L107" s="79">
        <v>88</v>
      </c>
      <c r="M107" s="79">
        <v>737</v>
      </c>
      <c r="N107" s="79">
        <v>851</v>
      </c>
      <c r="O107" s="79">
        <v>1588</v>
      </c>
    </row>
    <row r="108" spans="1:15" ht="9.75" customHeight="1">
      <c r="A108" s="79" t="s">
        <v>210</v>
      </c>
      <c r="B108" s="79">
        <v>117</v>
      </c>
      <c r="C108" s="79">
        <v>1301</v>
      </c>
      <c r="D108" s="79">
        <v>1431</v>
      </c>
      <c r="E108" s="79">
        <v>2732</v>
      </c>
      <c r="F108" s="79"/>
      <c r="G108" s="79">
        <v>123</v>
      </c>
      <c r="H108" s="79">
        <v>1266</v>
      </c>
      <c r="I108" s="79">
        <v>1396</v>
      </c>
      <c r="J108" s="79">
        <v>2662</v>
      </c>
      <c r="K108" s="79"/>
      <c r="L108" s="79">
        <v>113</v>
      </c>
      <c r="M108" s="79">
        <v>1335</v>
      </c>
      <c r="N108" s="79">
        <v>1388</v>
      </c>
      <c r="O108" s="79">
        <v>2723</v>
      </c>
    </row>
    <row r="109" spans="1:15" ht="9.75" customHeight="1">
      <c r="A109" s="79" t="s">
        <v>211</v>
      </c>
      <c r="B109" s="79">
        <v>77</v>
      </c>
      <c r="C109" s="79">
        <v>633</v>
      </c>
      <c r="D109" s="79">
        <v>312</v>
      </c>
      <c r="E109" s="79">
        <v>945</v>
      </c>
      <c r="F109" s="79"/>
      <c r="G109" s="79">
        <v>74</v>
      </c>
      <c r="H109" s="79">
        <v>492</v>
      </c>
      <c r="I109" s="79">
        <v>262</v>
      </c>
      <c r="J109" s="79">
        <v>754</v>
      </c>
      <c r="K109" s="79"/>
      <c r="L109" s="79">
        <v>77</v>
      </c>
      <c r="M109" s="79">
        <v>441</v>
      </c>
      <c r="N109" s="79">
        <v>225</v>
      </c>
      <c r="O109" s="79">
        <v>666</v>
      </c>
    </row>
    <row r="110" spans="1:15" ht="9.75" customHeight="1">
      <c r="A110" s="79" t="s">
        <v>193</v>
      </c>
      <c r="B110" s="86">
        <v>1</v>
      </c>
      <c r="C110" s="86" t="s">
        <v>12</v>
      </c>
      <c r="D110" s="86" t="s">
        <v>12</v>
      </c>
      <c r="E110" s="86">
        <v>5</v>
      </c>
      <c r="F110" s="86"/>
      <c r="G110" s="79" t="s">
        <v>12</v>
      </c>
      <c r="H110" s="86" t="s">
        <v>12</v>
      </c>
      <c r="I110" s="86" t="s">
        <v>12</v>
      </c>
      <c r="J110" s="79" t="s">
        <v>12</v>
      </c>
      <c r="K110" s="86"/>
      <c r="L110" s="79">
        <v>2</v>
      </c>
      <c r="M110" s="79">
        <v>3</v>
      </c>
      <c r="N110" s="79">
        <v>8</v>
      </c>
      <c r="O110" s="79">
        <v>11</v>
      </c>
    </row>
    <row r="111" spans="1:15" ht="9.75" customHeight="1">
      <c r="A111" s="79" t="s">
        <v>220</v>
      </c>
      <c r="B111" s="79">
        <v>83</v>
      </c>
      <c r="C111" s="79">
        <v>521</v>
      </c>
      <c r="D111" s="79">
        <v>608</v>
      </c>
      <c r="E111" s="79">
        <v>1129</v>
      </c>
      <c r="F111" s="79"/>
      <c r="G111" s="79">
        <v>75</v>
      </c>
      <c r="H111" s="79">
        <v>542</v>
      </c>
      <c r="I111" s="79">
        <v>651</v>
      </c>
      <c r="J111" s="79">
        <v>1193</v>
      </c>
      <c r="K111" s="79"/>
      <c r="L111" s="79">
        <v>74</v>
      </c>
      <c r="M111" s="79">
        <v>609</v>
      </c>
      <c r="N111" s="79">
        <v>652</v>
      </c>
      <c r="O111" s="79">
        <v>1261</v>
      </c>
    </row>
    <row r="112" spans="1:15" ht="9.75" customHeight="1">
      <c r="A112" s="79" t="s">
        <v>221</v>
      </c>
      <c r="B112" s="79">
        <v>119</v>
      </c>
      <c r="C112" s="79">
        <v>1365</v>
      </c>
      <c r="D112" s="79">
        <v>1534</v>
      </c>
      <c r="E112" s="79">
        <v>2899</v>
      </c>
      <c r="F112" s="79"/>
      <c r="G112" s="79">
        <v>117</v>
      </c>
      <c r="H112" s="79">
        <v>1252</v>
      </c>
      <c r="I112" s="79">
        <v>1455</v>
      </c>
      <c r="J112" s="79">
        <v>2707</v>
      </c>
      <c r="K112" s="79"/>
      <c r="L112" s="79">
        <v>121</v>
      </c>
      <c r="M112" s="79">
        <v>1268</v>
      </c>
      <c r="N112" s="79">
        <v>1436</v>
      </c>
      <c r="O112" s="79">
        <v>2704</v>
      </c>
    </row>
    <row r="113" spans="1:15" ht="9.75" customHeight="1">
      <c r="A113" s="79" t="s">
        <v>222</v>
      </c>
      <c r="B113" s="79">
        <v>79</v>
      </c>
      <c r="C113" s="79">
        <v>612</v>
      </c>
      <c r="D113" s="79">
        <v>353</v>
      </c>
      <c r="E113" s="79">
        <v>965</v>
      </c>
      <c r="F113" s="79"/>
      <c r="G113" s="79">
        <v>88</v>
      </c>
      <c r="H113" s="79">
        <v>731</v>
      </c>
      <c r="I113" s="79">
        <v>391</v>
      </c>
      <c r="J113" s="79">
        <v>1122</v>
      </c>
      <c r="K113" s="79"/>
      <c r="L113" s="79">
        <v>82</v>
      </c>
      <c r="M113" s="79">
        <v>682</v>
      </c>
      <c r="N113" s="79">
        <v>432</v>
      </c>
      <c r="O113" s="79">
        <v>1114</v>
      </c>
    </row>
    <row r="114" spans="1:15" ht="9.75" customHeight="1">
      <c r="A114" s="79" t="s">
        <v>223</v>
      </c>
      <c r="B114" s="79">
        <v>53</v>
      </c>
      <c r="C114" s="79">
        <v>290</v>
      </c>
      <c r="D114" s="79">
        <v>251</v>
      </c>
      <c r="E114" s="79">
        <v>541</v>
      </c>
      <c r="F114" s="79"/>
      <c r="G114" s="79">
        <v>51</v>
      </c>
      <c r="H114" s="79">
        <v>252</v>
      </c>
      <c r="I114" s="79">
        <v>289</v>
      </c>
      <c r="J114" s="79">
        <v>541</v>
      </c>
      <c r="K114" s="79"/>
      <c r="L114" s="79">
        <v>56</v>
      </c>
      <c r="M114" s="79">
        <v>296</v>
      </c>
      <c r="N114" s="79">
        <v>325</v>
      </c>
      <c r="O114" s="79">
        <v>621</v>
      </c>
    </row>
    <row r="115" spans="1:15" ht="9.75" customHeight="1">
      <c r="A115" s="79" t="s">
        <v>94</v>
      </c>
      <c r="B115" s="86" t="s">
        <v>12</v>
      </c>
      <c r="C115" s="86" t="s">
        <v>12</v>
      </c>
      <c r="D115" s="86" t="s">
        <v>12</v>
      </c>
      <c r="E115" s="86" t="s">
        <v>12</v>
      </c>
      <c r="F115" s="86"/>
      <c r="G115" s="86">
        <v>1</v>
      </c>
      <c r="H115" s="86">
        <v>7</v>
      </c>
      <c r="I115" s="86">
        <v>16</v>
      </c>
      <c r="J115" s="86">
        <v>23</v>
      </c>
      <c r="K115" s="79"/>
      <c r="L115" s="79">
        <v>1</v>
      </c>
      <c r="M115" s="79">
        <v>6</v>
      </c>
      <c r="N115" s="79">
        <v>9</v>
      </c>
      <c r="O115" s="79">
        <v>15</v>
      </c>
    </row>
    <row r="116" spans="1:15" ht="9.75" customHeight="1">
      <c r="A116" s="79" t="s">
        <v>158</v>
      </c>
      <c r="B116" s="86" t="s">
        <v>12</v>
      </c>
      <c r="C116" s="86" t="s">
        <v>12</v>
      </c>
      <c r="D116" s="86" t="s">
        <v>12</v>
      </c>
      <c r="E116" s="86" t="s">
        <v>12</v>
      </c>
      <c r="F116" s="86"/>
      <c r="G116" s="86">
        <v>1</v>
      </c>
      <c r="H116" s="86">
        <v>8</v>
      </c>
      <c r="I116" s="86">
        <v>3</v>
      </c>
      <c r="J116" s="86">
        <v>11</v>
      </c>
      <c r="K116" s="79"/>
      <c r="L116" s="79">
        <v>1</v>
      </c>
      <c r="M116" s="79">
        <v>2</v>
      </c>
      <c r="N116" s="79">
        <v>5</v>
      </c>
      <c r="O116" s="79">
        <v>7</v>
      </c>
    </row>
    <row r="117" spans="1:15" ht="9.75" customHeight="1">
      <c r="A117" s="79" t="s">
        <v>95</v>
      </c>
      <c r="B117" s="86" t="s">
        <v>12</v>
      </c>
      <c r="C117" s="86" t="s">
        <v>12</v>
      </c>
      <c r="D117" s="86" t="s">
        <v>12</v>
      </c>
      <c r="E117" s="86" t="s">
        <v>12</v>
      </c>
      <c r="F117" s="86"/>
      <c r="G117" s="86">
        <v>1</v>
      </c>
      <c r="H117" s="86">
        <v>2</v>
      </c>
      <c r="I117" s="86">
        <v>7</v>
      </c>
      <c r="J117" s="86">
        <v>9</v>
      </c>
      <c r="K117" s="79"/>
      <c r="L117" s="79">
        <v>1</v>
      </c>
      <c r="M117" s="79">
        <v>4</v>
      </c>
      <c r="N117" s="79">
        <v>11</v>
      </c>
      <c r="O117" s="79">
        <v>15</v>
      </c>
    </row>
    <row r="118" spans="1:15" ht="9.75" customHeight="1">
      <c r="A118" s="79" t="s">
        <v>96</v>
      </c>
      <c r="B118" s="79">
        <v>2</v>
      </c>
      <c r="C118" s="79">
        <v>8</v>
      </c>
      <c r="D118" s="79">
        <v>9</v>
      </c>
      <c r="E118" s="79">
        <v>17</v>
      </c>
      <c r="F118" s="79"/>
      <c r="G118" s="79">
        <v>1</v>
      </c>
      <c r="H118" s="79">
        <v>4</v>
      </c>
      <c r="I118" s="79">
        <v>8</v>
      </c>
      <c r="J118" s="79">
        <v>12</v>
      </c>
      <c r="K118" s="79"/>
      <c r="L118" s="79">
        <v>2</v>
      </c>
      <c r="M118" s="79">
        <v>9</v>
      </c>
      <c r="N118" s="79">
        <v>4</v>
      </c>
      <c r="O118" s="79">
        <v>13</v>
      </c>
    </row>
    <row r="119" spans="1:15" ht="9.75" customHeight="1">
      <c r="A119" s="79" t="s">
        <v>242</v>
      </c>
      <c r="B119" s="86" t="s">
        <v>12</v>
      </c>
      <c r="C119" s="86" t="s">
        <v>12</v>
      </c>
      <c r="D119" s="86" t="s">
        <v>12</v>
      </c>
      <c r="E119" s="86" t="s">
        <v>12</v>
      </c>
      <c r="F119" s="86"/>
      <c r="G119" s="86">
        <v>1</v>
      </c>
      <c r="H119" s="86" t="s">
        <v>12</v>
      </c>
      <c r="I119" s="86" t="s">
        <v>12</v>
      </c>
      <c r="J119" s="86">
        <v>1</v>
      </c>
      <c r="K119" s="79"/>
      <c r="L119" s="79"/>
      <c r="M119" s="86"/>
      <c r="N119" s="86"/>
      <c r="O119" s="79"/>
    </row>
    <row r="120" spans="1:15" ht="9.75" customHeight="1">
      <c r="A120" s="79" t="s">
        <v>224</v>
      </c>
      <c r="B120" s="79">
        <v>1</v>
      </c>
      <c r="C120" s="86" t="s">
        <v>12</v>
      </c>
      <c r="D120" s="86" t="s">
        <v>12</v>
      </c>
      <c r="E120" s="79">
        <v>5</v>
      </c>
      <c r="F120" s="79"/>
      <c r="G120" s="79">
        <v>2</v>
      </c>
      <c r="H120" s="86">
        <v>5</v>
      </c>
      <c r="I120" s="86">
        <v>6</v>
      </c>
      <c r="J120" s="79">
        <v>11</v>
      </c>
      <c r="K120" s="79"/>
      <c r="L120" s="79">
        <v>2</v>
      </c>
      <c r="M120" s="79">
        <v>3</v>
      </c>
      <c r="N120" s="79">
        <v>8</v>
      </c>
      <c r="O120" s="79">
        <v>11</v>
      </c>
    </row>
    <row r="121" spans="1:15" ht="9.75" customHeight="1">
      <c r="A121" s="79" t="s">
        <v>243</v>
      </c>
      <c r="B121" s="86" t="s">
        <v>12</v>
      </c>
      <c r="C121" s="86" t="s">
        <v>12</v>
      </c>
      <c r="D121" s="86" t="s">
        <v>12</v>
      </c>
      <c r="E121" s="86" t="s">
        <v>12</v>
      </c>
      <c r="F121" s="86"/>
      <c r="G121" s="86">
        <v>1</v>
      </c>
      <c r="H121" s="86" t="s">
        <v>12</v>
      </c>
      <c r="I121" s="86" t="s">
        <v>12</v>
      </c>
      <c r="J121" s="86">
        <v>1</v>
      </c>
      <c r="K121" s="79"/>
      <c r="L121" s="79">
        <v>1</v>
      </c>
      <c r="M121" s="86">
        <v>1</v>
      </c>
      <c r="N121" s="86">
        <v>1</v>
      </c>
      <c r="O121" s="79">
        <v>2</v>
      </c>
    </row>
    <row r="122" spans="1:15" ht="9.75" customHeight="1">
      <c r="A122" s="79" t="s">
        <v>97</v>
      </c>
      <c r="B122" s="86" t="s">
        <v>12</v>
      </c>
      <c r="C122" s="86" t="s">
        <v>12</v>
      </c>
      <c r="D122" s="86" t="s">
        <v>12</v>
      </c>
      <c r="E122" s="86" t="s">
        <v>12</v>
      </c>
      <c r="F122" s="86"/>
      <c r="G122" s="86">
        <v>1</v>
      </c>
      <c r="H122" s="86" t="s">
        <v>12</v>
      </c>
      <c r="I122" s="86" t="s">
        <v>12</v>
      </c>
      <c r="J122" s="86">
        <v>1</v>
      </c>
      <c r="K122" s="79"/>
      <c r="L122" s="79">
        <v>1</v>
      </c>
      <c r="M122" s="86">
        <v>2</v>
      </c>
      <c r="N122" s="86">
        <v>5</v>
      </c>
      <c r="O122" s="79">
        <v>7</v>
      </c>
    </row>
    <row r="123" spans="1:15" ht="9.75" customHeight="1">
      <c r="A123" s="79" t="s">
        <v>244</v>
      </c>
      <c r="B123" s="86">
        <v>1</v>
      </c>
      <c r="C123" s="86" t="s">
        <v>12</v>
      </c>
      <c r="D123" s="86" t="s">
        <v>12</v>
      </c>
      <c r="E123" s="86">
        <v>5</v>
      </c>
      <c r="F123" s="86"/>
      <c r="G123" s="86">
        <v>1</v>
      </c>
      <c r="H123" s="86" t="s">
        <v>12</v>
      </c>
      <c r="I123" s="86" t="s">
        <v>12</v>
      </c>
      <c r="J123" s="86">
        <v>5</v>
      </c>
      <c r="K123" s="86"/>
      <c r="L123" s="86" t="s">
        <v>12</v>
      </c>
      <c r="M123" s="86" t="s">
        <v>12</v>
      </c>
      <c r="N123" s="86" t="s">
        <v>12</v>
      </c>
      <c r="O123" s="86" t="s">
        <v>12</v>
      </c>
    </row>
    <row r="124" spans="1:15" ht="15" customHeight="1">
      <c r="A124" s="84" t="s">
        <v>286</v>
      </c>
      <c r="B124" s="89" t="s">
        <v>12</v>
      </c>
      <c r="C124" s="89" t="s">
        <v>12</v>
      </c>
      <c r="D124" s="89" t="s">
        <v>12</v>
      </c>
      <c r="E124" s="89" t="s">
        <v>12</v>
      </c>
      <c r="F124" s="84"/>
      <c r="G124" s="89" t="s">
        <v>12</v>
      </c>
      <c r="H124" s="89" t="s">
        <v>12</v>
      </c>
      <c r="I124" s="89" t="s">
        <v>12</v>
      </c>
      <c r="J124" s="89" t="s">
        <v>12</v>
      </c>
      <c r="K124" s="84"/>
      <c r="L124" s="84">
        <v>1</v>
      </c>
      <c r="M124" s="84">
        <v>2</v>
      </c>
      <c r="N124" s="84">
        <v>0</v>
      </c>
      <c r="O124" s="84">
        <v>2</v>
      </c>
    </row>
    <row r="125" spans="1:15" ht="9.75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</row>
    <row r="126" spans="1:15" ht="9.7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</row>
    <row r="127" spans="1:15" ht="9.75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</row>
    <row r="128" spans="1:15" ht="9.7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</row>
    <row r="129" spans="1:15" ht="9.75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</row>
    <row r="130" spans="1:15" ht="9.75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</row>
    <row r="131" spans="1:15" ht="9.75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</row>
    <row r="132" spans="1:15" ht="13.5">
      <c r="A132" s="125" t="s">
        <v>284</v>
      </c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81"/>
    </row>
    <row r="133" spans="1:15" ht="9.75">
      <c r="A133" s="12"/>
      <c r="B133" s="13"/>
      <c r="C133" s="13"/>
      <c r="D133" s="13"/>
      <c r="E133" s="13"/>
      <c r="F133" s="14"/>
      <c r="G133" s="13"/>
      <c r="H133" s="13"/>
      <c r="I133" s="13"/>
      <c r="J133" s="13"/>
      <c r="K133" s="14"/>
      <c r="L133" s="13"/>
      <c r="M133" s="13"/>
      <c r="N133" s="13"/>
      <c r="O133" s="13"/>
    </row>
    <row r="134" spans="1:15" ht="9.75">
      <c r="A134" s="123" t="s">
        <v>54</v>
      </c>
      <c r="B134" s="37"/>
      <c r="C134" s="37"/>
      <c r="D134" s="37"/>
      <c r="E134" s="37"/>
      <c r="F134" s="36"/>
      <c r="G134" s="128" t="s">
        <v>56</v>
      </c>
      <c r="H134" s="128"/>
      <c r="I134" s="128"/>
      <c r="J134" s="128"/>
      <c r="K134" s="36"/>
      <c r="L134" s="37"/>
      <c r="M134" s="37"/>
      <c r="N134" s="37"/>
      <c r="O134" s="37"/>
    </row>
    <row r="135" spans="1:15" ht="9.75">
      <c r="A135" s="127"/>
      <c r="B135" s="129" t="s">
        <v>228</v>
      </c>
      <c r="C135" s="129"/>
      <c r="D135" s="129"/>
      <c r="E135" s="129"/>
      <c r="F135" s="38"/>
      <c r="G135" s="130" t="s">
        <v>240</v>
      </c>
      <c r="H135" s="130"/>
      <c r="I135" s="130"/>
      <c r="J135" s="130"/>
      <c r="K135" s="38"/>
      <c r="L135" s="130" t="s">
        <v>279</v>
      </c>
      <c r="M135" s="130"/>
      <c r="N135" s="130"/>
      <c r="O135" s="130"/>
    </row>
    <row r="136" spans="1:15" ht="9.75">
      <c r="A136" s="124"/>
      <c r="B136" s="39" t="s">
        <v>57</v>
      </c>
      <c r="C136" s="39" t="s">
        <v>40</v>
      </c>
      <c r="D136" s="39" t="s">
        <v>58</v>
      </c>
      <c r="E136" s="39" t="s">
        <v>1</v>
      </c>
      <c r="F136" s="39"/>
      <c r="G136" s="39" t="s">
        <v>57</v>
      </c>
      <c r="H136" s="39" t="s">
        <v>40</v>
      </c>
      <c r="I136" s="39" t="s">
        <v>58</v>
      </c>
      <c r="J136" s="39" t="s">
        <v>1</v>
      </c>
      <c r="K136" s="39"/>
      <c r="L136" s="39" t="s">
        <v>57</v>
      </c>
      <c r="M136" s="39" t="s">
        <v>39</v>
      </c>
      <c r="N136" s="39" t="s">
        <v>58</v>
      </c>
      <c r="O136" s="39" t="s">
        <v>1</v>
      </c>
    </row>
    <row r="137" spans="1:15" ht="9.75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</row>
    <row r="138" spans="1:15" ht="9.75">
      <c r="A138" s="80" t="s">
        <v>256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</row>
    <row r="139" spans="1:15" ht="9.75" customHeight="1">
      <c r="A139" s="79" t="s">
        <v>98</v>
      </c>
      <c r="B139" s="79">
        <v>66</v>
      </c>
      <c r="C139" s="79">
        <v>485</v>
      </c>
      <c r="D139" s="79">
        <v>461</v>
      </c>
      <c r="E139" s="79">
        <v>946</v>
      </c>
      <c r="F139" s="79"/>
      <c r="G139" s="79">
        <v>61</v>
      </c>
      <c r="H139" s="79">
        <v>473</v>
      </c>
      <c r="I139" s="79">
        <v>451</v>
      </c>
      <c r="J139" s="79">
        <v>924</v>
      </c>
      <c r="K139" s="79"/>
      <c r="L139" s="79">
        <v>58</v>
      </c>
      <c r="M139" s="79">
        <v>378</v>
      </c>
      <c r="N139" s="79">
        <v>372</v>
      </c>
      <c r="O139" s="79">
        <v>750</v>
      </c>
    </row>
    <row r="140" spans="1:15" ht="9.75" customHeight="1">
      <c r="A140" s="79" t="s">
        <v>287</v>
      </c>
      <c r="B140" s="86" t="s">
        <v>12</v>
      </c>
      <c r="C140" s="86" t="s">
        <v>12</v>
      </c>
      <c r="D140" s="86" t="s">
        <v>12</v>
      </c>
      <c r="E140" s="86" t="s">
        <v>12</v>
      </c>
      <c r="F140" s="86"/>
      <c r="G140" s="86" t="s">
        <v>12</v>
      </c>
      <c r="H140" s="86" t="s">
        <v>12</v>
      </c>
      <c r="I140" s="86" t="s">
        <v>12</v>
      </c>
      <c r="J140" s="86" t="s">
        <v>12</v>
      </c>
      <c r="K140" s="79"/>
      <c r="L140" s="79">
        <v>4</v>
      </c>
      <c r="M140" s="79">
        <v>76</v>
      </c>
      <c r="N140" s="79">
        <v>46</v>
      </c>
      <c r="O140" s="79">
        <v>122</v>
      </c>
    </row>
    <row r="141" spans="1:15" ht="9.75" customHeight="1">
      <c r="A141" s="79" t="s">
        <v>99</v>
      </c>
      <c r="B141" s="79">
        <v>35</v>
      </c>
      <c r="C141" s="79">
        <v>240</v>
      </c>
      <c r="D141" s="79">
        <v>301</v>
      </c>
      <c r="E141" s="79">
        <v>541</v>
      </c>
      <c r="F141" s="79"/>
      <c r="G141" s="79">
        <v>33</v>
      </c>
      <c r="H141" s="79">
        <v>243</v>
      </c>
      <c r="I141" s="79">
        <v>254</v>
      </c>
      <c r="J141" s="79">
        <v>497</v>
      </c>
      <c r="K141" s="79"/>
      <c r="L141" s="79">
        <v>37</v>
      </c>
      <c r="M141" s="79">
        <v>234</v>
      </c>
      <c r="N141" s="79">
        <v>298</v>
      </c>
      <c r="O141" s="79">
        <v>532</v>
      </c>
    </row>
    <row r="142" spans="1:15" ht="9.75" customHeight="1">
      <c r="A142" s="79" t="s">
        <v>100</v>
      </c>
      <c r="B142" s="79">
        <v>26</v>
      </c>
      <c r="C142" s="79">
        <v>213</v>
      </c>
      <c r="D142" s="79">
        <v>313</v>
      </c>
      <c r="E142" s="79">
        <v>526</v>
      </c>
      <c r="F142" s="79"/>
      <c r="G142" s="79">
        <v>26</v>
      </c>
      <c r="H142" s="79">
        <v>195</v>
      </c>
      <c r="I142" s="79">
        <v>281</v>
      </c>
      <c r="J142" s="79">
        <v>476</v>
      </c>
      <c r="K142" s="79"/>
      <c r="L142" s="79">
        <v>22</v>
      </c>
      <c r="M142" s="79">
        <v>176</v>
      </c>
      <c r="N142" s="79">
        <v>271</v>
      </c>
      <c r="O142" s="79">
        <v>447</v>
      </c>
    </row>
    <row r="143" spans="1:15" ht="9.75" customHeight="1">
      <c r="A143" s="79" t="s">
        <v>101</v>
      </c>
      <c r="B143" s="79">
        <v>31</v>
      </c>
      <c r="C143" s="79">
        <v>216</v>
      </c>
      <c r="D143" s="79">
        <v>275</v>
      </c>
      <c r="E143" s="79">
        <v>491</v>
      </c>
      <c r="F143" s="79"/>
      <c r="G143" s="79">
        <v>27</v>
      </c>
      <c r="H143" s="79">
        <v>179</v>
      </c>
      <c r="I143" s="79">
        <v>310</v>
      </c>
      <c r="J143" s="79">
        <v>489</v>
      </c>
      <c r="K143" s="79"/>
      <c r="L143" s="79">
        <v>23</v>
      </c>
      <c r="M143" s="79">
        <v>158</v>
      </c>
      <c r="N143" s="79">
        <v>235</v>
      </c>
      <c r="O143" s="79">
        <v>393</v>
      </c>
    </row>
    <row r="144" spans="1:15" ht="9.75" customHeight="1">
      <c r="A144" s="79" t="s">
        <v>102</v>
      </c>
      <c r="B144" s="79">
        <v>25</v>
      </c>
      <c r="C144" s="79">
        <v>90</v>
      </c>
      <c r="D144" s="79">
        <v>197</v>
      </c>
      <c r="E144" s="79">
        <v>287</v>
      </c>
      <c r="F144" s="79"/>
      <c r="G144" s="79">
        <v>26</v>
      </c>
      <c r="H144" s="79">
        <v>121</v>
      </c>
      <c r="I144" s="79">
        <v>205</v>
      </c>
      <c r="J144" s="79">
        <v>326</v>
      </c>
      <c r="K144" s="79"/>
      <c r="L144" s="79">
        <v>19</v>
      </c>
      <c r="M144" s="79">
        <v>67</v>
      </c>
      <c r="N144" s="79">
        <v>198</v>
      </c>
      <c r="O144" s="79">
        <v>265</v>
      </c>
    </row>
    <row r="145" spans="1:15" ht="9.75" customHeight="1">
      <c r="A145" s="79" t="s">
        <v>103</v>
      </c>
      <c r="B145" s="79">
        <v>28</v>
      </c>
      <c r="C145" s="79">
        <v>192</v>
      </c>
      <c r="D145" s="79">
        <v>150</v>
      </c>
      <c r="E145" s="79">
        <v>342</v>
      </c>
      <c r="F145" s="79"/>
      <c r="G145" s="79">
        <v>33</v>
      </c>
      <c r="H145" s="79">
        <v>245</v>
      </c>
      <c r="I145" s="79">
        <v>165</v>
      </c>
      <c r="J145" s="79">
        <v>410</v>
      </c>
      <c r="K145" s="79"/>
      <c r="L145" s="79">
        <v>24</v>
      </c>
      <c r="M145" s="79">
        <v>175</v>
      </c>
      <c r="N145" s="79">
        <v>136</v>
      </c>
      <c r="O145" s="79">
        <v>311</v>
      </c>
    </row>
    <row r="146" spans="1:15" ht="9.75" customHeight="1">
      <c r="A146" s="79" t="s">
        <v>225</v>
      </c>
      <c r="B146" s="86" t="s">
        <v>12</v>
      </c>
      <c r="C146" s="86" t="s">
        <v>12</v>
      </c>
      <c r="D146" s="86" t="s">
        <v>12</v>
      </c>
      <c r="E146" s="86" t="s">
        <v>12</v>
      </c>
      <c r="F146" s="79"/>
      <c r="G146" s="86">
        <v>1</v>
      </c>
      <c r="H146" s="86">
        <v>4</v>
      </c>
      <c r="I146" s="86">
        <v>5</v>
      </c>
      <c r="J146" s="86">
        <v>9</v>
      </c>
      <c r="K146" s="79"/>
      <c r="L146" s="79">
        <v>1</v>
      </c>
      <c r="M146" s="79">
        <v>2</v>
      </c>
      <c r="N146" s="79">
        <v>1</v>
      </c>
      <c r="O146" s="79">
        <v>3</v>
      </c>
    </row>
    <row r="147" spans="1:15" ht="9.75" customHeight="1">
      <c r="A147" s="79" t="s">
        <v>104</v>
      </c>
      <c r="B147" s="79">
        <v>3</v>
      </c>
      <c r="C147" s="79">
        <v>17</v>
      </c>
      <c r="D147" s="79">
        <v>7</v>
      </c>
      <c r="E147" s="79">
        <v>24</v>
      </c>
      <c r="F147" s="79"/>
      <c r="G147" s="79">
        <v>2</v>
      </c>
      <c r="H147" s="86" t="s">
        <v>12</v>
      </c>
      <c r="I147" s="86" t="s">
        <v>12</v>
      </c>
      <c r="J147" s="79">
        <v>5</v>
      </c>
      <c r="K147" s="79"/>
      <c r="L147" s="79">
        <v>2</v>
      </c>
      <c r="M147" s="86">
        <v>10</v>
      </c>
      <c r="N147" s="86">
        <v>11</v>
      </c>
      <c r="O147" s="79">
        <v>21</v>
      </c>
    </row>
    <row r="148" spans="1:15" ht="9.75" customHeight="1">
      <c r="A148" s="79" t="s">
        <v>159</v>
      </c>
      <c r="B148" s="79">
        <v>1</v>
      </c>
      <c r="C148" s="86">
        <v>4</v>
      </c>
      <c r="D148" s="86">
        <v>3</v>
      </c>
      <c r="E148" s="79">
        <v>7</v>
      </c>
      <c r="F148" s="79"/>
      <c r="G148" s="79">
        <v>1</v>
      </c>
      <c r="H148" s="86" t="s">
        <v>12</v>
      </c>
      <c r="I148" s="86" t="s">
        <v>12</v>
      </c>
      <c r="J148" s="79">
        <v>3</v>
      </c>
      <c r="K148" s="79"/>
      <c r="L148" s="79">
        <v>1</v>
      </c>
      <c r="M148" s="86">
        <v>1</v>
      </c>
      <c r="N148" s="86">
        <v>3</v>
      </c>
      <c r="O148" s="79">
        <v>4</v>
      </c>
    </row>
    <row r="149" spans="1:15" ht="9.75" customHeight="1">
      <c r="A149" s="79" t="s">
        <v>161</v>
      </c>
      <c r="B149" s="86" t="s">
        <v>12</v>
      </c>
      <c r="C149" s="86" t="s">
        <v>12</v>
      </c>
      <c r="D149" s="86" t="s">
        <v>12</v>
      </c>
      <c r="E149" s="86" t="s">
        <v>12</v>
      </c>
      <c r="F149" s="86"/>
      <c r="G149" s="86" t="s">
        <v>12</v>
      </c>
      <c r="H149" s="86" t="s">
        <v>12</v>
      </c>
      <c r="I149" s="86" t="s">
        <v>12</v>
      </c>
      <c r="J149" s="86" t="s">
        <v>12</v>
      </c>
      <c r="K149" s="86"/>
      <c r="L149" s="86" t="s">
        <v>12</v>
      </c>
      <c r="M149" s="86" t="s">
        <v>12</v>
      </c>
      <c r="N149" s="86" t="s">
        <v>12</v>
      </c>
      <c r="O149" s="86" t="s">
        <v>12</v>
      </c>
    </row>
    <row r="150" spans="1:15" ht="9.75" customHeight="1">
      <c r="A150" s="79" t="s">
        <v>213</v>
      </c>
      <c r="B150" s="86" t="s">
        <v>12</v>
      </c>
      <c r="C150" s="86" t="s">
        <v>12</v>
      </c>
      <c r="D150" s="86" t="s">
        <v>12</v>
      </c>
      <c r="E150" s="86" t="s">
        <v>12</v>
      </c>
      <c r="F150" s="86"/>
      <c r="G150" s="86" t="s">
        <v>12</v>
      </c>
      <c r="H150" s="86" t="s">
        <v>12</v>
      </c>
      <c r="I150" s="86" t="s">
        <v>12</v>
      </c>
      <c r="J150" s="86" t="s">
        <v>12</v>
      </c>
      <c r="K150" s="86"/>
      <c r="L150" s="86">
        <v>1</v>
      </c>
      <c r="M150" s="86">
        <v>0</v>
      </c>
      <c r="N150" s="86">
        <v>1</v>
      </c>
      <c r="O150" s="86">
        <v>1</v>
      </c>
    </row>
    <row r="151" spans="1:15" ht="9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</row>
    <row r="152" spans="1:15" ht="9.75">
      <c r="A152" s="80" t="s">
        <v>260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</row>
    <row r="153" spans="1:15" ht="9.75" customHeight="1">
      <c r="A153" s="79" t="s">
        <v>142</v>
      </c>
      <c r="B153" s="86" t="s">
        <v>12</v>
      </c>
      <c r="C153" s="86" t="s">
        <v>12</v>
      </c>
      <c r="D153" s="86" t="s">
        <v>12</v>
      </c>
      <c r="E153" s="86" t="s">
        <v>12</v>
      </c>
      <c r="F153" s="86"/>
      <c r="G153" s="86">
        <v>1</v>
      </c>
      <c r="H153" s="86">
        <v>6</v>
      </c>
      <c r="I153" s="86">
        <v>13</v>
      </c>
      <c r="J153" s="86">
        <v>19</v>
      </c>
      <c r="K153" s="86"/>
      <c r="L153" s="86">
        <v>1</v>
      </c>
      <c r="M153" s="86">
        <v>9</v>
      </c>
      <c r="N153" s="86">
        <v>4</v>
      </c>
      <c r="O153" s="86">
        <v>13</v>
      </c>
    </row>
    <row r="154" spans="1:15" ht="9.75" customHeight="1">
      <c r="A154" s="79" t="s">
        <v>105</v>
      </c>
      <c r="B154" s="79">
        <v>3</v>
      </c>
      <c r="C154" s="79">
        <v>10</v>
      </c>
      <c r="D154" s="79">
        <v>13</v>
      </c>
      <c r="E154" s="79">
        <v>23</v>
      </c>
      <c r="F154" s="79"/>
      <c r="G154" s="79">
        <v>2</v>
      </c>
      <c r="H154" s="79">
        <v>6</v>
      </c>
      <c r="I154" s="79">
        <v>14</v>
      </c>
      <c r="J154" s="79">
        <v>20</v>
      </c>
      <c r="K154" s="79"/>
      <c r="L154" s="79">
        <v>1</v>
      </c>
      <c r="M154" s="79">
        <v>2</v>
      </c>
      <c r="N154" s="79">
        <v>3</v>
      </c>
      <c r="O154" s="79">
        <v>5</v>
      </c>
    </row>
    <row r="155" spans="1:15" ht="9.75" customHeight="1">
      <c r="A155" s="79" t="s">
        <v>141</v>
      </c>
      <c r="B155" s="79">
        <v>3</v>
      </c>
      <c r="C155" s="79">
        <v>10</v>
      </c>
      <c r="D155" s="79">
        <v>13</v>
      </c>
      <c r="E155" s="79">
        <v>23</v>
      </c>
      <c r="F155" s="79"/>
      <c r="G155" s="79">
        <v>2</v>
      </c>
      <c r="H155" s="79">
        <v>6</v>
      </c>
      <c r="I155" s="79">
        <v>15</v>
      </c>
      <c r="J155" s="79">
        <v>21</v>
      </c>
      <c r="K155" s="79"/>
      <c r="L155" s="79">
        <v>1</v>
      </c>
      <c r="M155" s="79">
        <v>2</v>
      </c>
      <c r="N155" s="79">
        <v>3</v>
      </c>
      <c r="O155" s="79">
        <v>5</v>
      </c>
    </row>
    <row r="156" spans="1:15" ht="9.75" customHeight="1">
      <c r="A156" s="79" t="s">
        <v>239</v>
      </c>
      <c r="B156" s="79">
        <v>2</v>
      </c>
      <c r="C156" s="79">
        <v>23</v>
      </c>
      <c r="D156" s="79">
        <v>21</v>
      </c>
      <c r="E156" s="79">
        <v>44</v>
      </c>
      <c r="F156" s="79"/>
      <c r="G156" s="79">
        <v>1</v>
      </c>
      <c r="H156" s="79">
        <v>4</v>
      </c>
      <c r="I156" s="79">
        <v>5</v>
      </c>
      <c r="J156" s="79">
        <v>9</v>
      </c>
      <c r="K156" s="79"/>
      <c r="L156" s="79">
        <v>1</v>
      </c>
      <c r="M156" s="79">
        <v>6</v>
      </c>
      <c r="N156" s="79">
        <v>5</v>
      </c>
      <c r="O156" s="79">
        <v>11</v>
      </c>
    </row>
    <row r="157" spans="1:15" ht="9.7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</row>
    <row r="158" spans="1:15" ht="9.75">
      <c r="A158" s="80" t="s">
        <v>258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</row>
    <row r="159" spans="1:15" ht="9.75" customHeight="1">
      <c r="A159" s="79" t="s">
        <v>202</v>
      </c>
      <c r="B159" s="86" t="s">
        <v>12</v>
      </c>
      <c r="C159" s="86" t="s">
        <v>12</v>
      </c>
      <c r="D159" s="86" t="s">
        <v>12</v>
      </c>
      <c r="E159" s="86" t="s">
        <v>12</v>
      </c>
      <c r="F159" s="86"/>
      <c r="G159" s="86" t="s">
        <v>12</v>
      </c>
      <c r="H159" s="86" t="s">
        <v>12</v>
      </c>
      <c r="I159" s="86" t="s">
        <v>12</v>
      </c>
      <c r="J159" s="86" t="s">
        <v>12</v>
      </c>
      <c r="K159" s="86"/>
      <c r="L159" s="86">
        <v>1</v>
      </c>
      <c r="M159" s="86">
        <v>3</v>
      </c>
      <c r="N159" s="86">
        <v>1</v>
      </c>
      <c r="O159" s="86">
        <v>4</v>
      </c>
    </row>
    <row r="160" spans="1:15" ht="9.75" customHeight="1">
      <c r="A160" s="79" t="s">
        <v>203</v>
      </c>
      <c r="B160" s="86">
        <v>1</v>
      </c>
      <c r="C160" s="86">
        <v>6</v>
      </c>
      <c r="D160" s="86">
        <v>3</v>
      </c>
      <c r="E160" s="86">
        <v>9</v>
      </c>
      <c r="F160" s="79"/>
      <c r="G160" s="79">
        <v>2</v>
      </c>
      <c r="H160" s="79">
        <v>5</v>
      </c>
      <c r="I160" s="79">
        <v>2</v>
      </c>
      <c r="J160" s="79">
        <v>7</v>
      </c>
      <c r="K160" s="79"/>
      <c r="L160" s="79">
        <v>1</v>
      </c>
      <c r="M160" s="79">
        <v>4</v>
      </c>
      <c r="N160" s="79">
        <v>5</v>
      </c>
      <c r="O160" s="79">
        <v>9</v>
      </c>
    </row>
    <row r="161" spans="1:15" ht="9.75" customHeight="1">
      <c r="A161" s="79" t="s">
        <v>160</v>
      </c>
      <c r="B161" s="79">
        <v>3</v>
      </c>
      <c r="C161" s="79">
        <v>31</v>
      </c>
      <c r="D161" s="79">
        <v>18</v>
      </c>
      <c r="E161" s="79">
        <v>49</v>
      </c>
      <c r="F161" s="79"/>
      <c r="G161" s="79">
        <v>3</v>
      </c>
      <c r="H161" s="79">
        <v>29</v>
      </c>
      <c r="I161" s="79">
        <v>6</v>
      </c>
      <c r="J161" s="79">
        <v>35</v>
      </c>
      <c r="K161" s="79"/>
      <c r="L161" s="79">
        <v>4</v>
      </c>
      <c r="M161" s="79">
        <v>34</v>
      </c>
      <c r="N161" s="79">
        <v>22</v>
      </c>
      <c r="O161" s="79">
        <v>56</v>
      </c>
    </row>
    <row r="162" spans="1:15" ht="9.75" customHeight="1">
      <c r="A162" s="79" t="s">
        <v>204</v>
      </c>
      <c r="B162" s="79">
        <v>1</v>
      </c>
      <c r="C162" s="86" t="s">
        <v>12</v>
      </c>
      <c r="D162" s="86" t="s">
        <v>12</v>
      </c>
      <c r="E162" s="79">
        <v>2</v>
      </c>
      <c r="F162" s="79"/>
      <c r="G162" s="79">
        <v>1</v>
      </c>
      <c r="H162" s="86">
        <v>6</v>
      </c>
      <c r="I162" s="86">
        <v>8</v>
      </c>
      <c r="J162" s="79">
        <v>14</v>
      </c>
      <c r="K162" s="79"/>
      <c r="L162" s="79">
        <v>1</v>
      </c>
      <c r="M162" s="79">
        <v>6</v>
      </c>
      <c r="N162" s="79">
        <v>3</v>
      </c>
      <c r="O162" s="79">
        <v>9</v>
      </c>
    </row>
    <row r="163" spans="1:15" ht="9.75" customHeight="1">
      <c r="A163" s="79" t="s">
        <v>106</v>
      </c>
      <c r="B163" s="79">
        <v>75</v>
      </c>
      <c r="C163" s="79">
        <v>1397</v>
      </c>
      <c r="D163" s="79">
        <v>710</v>
      </c>
      <c r="E163" s="79">
        <v>2107</v>
      </c>
      <c r="F163" s="79"/>
      <c r="G163" s="79">
        <v>71</v>
      </c>
      <c r="H163" s="79">
        <v>1202</v>
      </c>
      <c r="I163" s="79">
        <v>610</v>
      </c>
      <c r="J163" s="79">
        <v>1812</v>
      </c>
      <c r="K163" s="79"/>
      <c r="L163" s="79">
        <v>64</v>
      </c>
      <c r="M163" s="79">
        <v>1234</v>
      </c>
      <c r="N163" s="79">
        <v>659</v>
      </c>
      <c r="O163" s="79">
        <v>1893</v>
      </c>
    </row>
    <row r="164" spans="1:15" ht="9.75" customHeight="1">
      <c r="A164" s="79" t="s">
        <v>143</v>
      </c>
      <c r="B164" s="79">
        <v>62</v>
      </c>
      <c r="C164" s="79">
        <v>1287</v>
      </c>
      <c r="D164" s="79">
        <v>600</v>
      </c>
      <c r="E164" s="79">
        <v>1887</v>
      </c>
      <c r="F164" s="79"/>
      <c r="G164" s="79">
        <v>58</v>
      </c>
      <c r="H164" s="79">
        <v>1168</v>
      </c>
      <c r="I164" s="79">
        <v>589</v>
      </c>
      <c r="J164" s="79">
        <v>1757</v>
      </c>
      <c r="K164" s="79"/>
      <c r="L164" s="79">
        <v>54</v>
      </c>
      <c r="M164" s="79">
        <v>1125</v>
      </c>
      <c r="N164" s="79">
        <v>578</v>
      </c>
      <c r="O164" s="79">
        <v>1703</v>
      </c>
    </row>
    <row r="165" spans="1:15" ht="9.75" customHeight="1">
      <c r="A165" s="79" t="s">
        <v>107</v>
      </c>
      <c r="B165" s="79">
        <v>88</v>
      </c>
      <c r="C165" s="79">
        <v>1716</v>
      </c>
      <c r="D165" s="79">
        <v>1084</v>
      </c>
      <c r="E165" s="79">
        <v>2800</v>
      </c>
      <c r="F165" s="79"/>
      <c r="G165" s="79">
        <v>92</v>
      </c>
      <c r="H165" s="79">
        <v>1642</v>
      </c>
      <c r="I165" s="79">
        <v>1017</v>
      </c>
      <c r="J165" s="79">
        <v>2659</v>
      </c>
      <c r="K165" s="79"/>
      <c r="L165" s="79">
        <v>81</v>
      </c>
      <c r="M165" s="79">
        <v>1706</v>
      </c>
      <c r="N165" s="79">
        <v>1032</v>
      </c>
      <c r="O165" s="79">
        <v>2738</v>
      </c>
    </row>
    <row r="166" spans="1:15" ht="9.75" customHeight="1">
      <c r="A166" s="79" t="s">
        <v>144</v>
      </c>
      <c r="B166" s="79">
        <v>82</v>
      </c>
      <c r="C166" s="79">
        <v>1649</v>
      </c>
      <c r="D166" s="79">
        <v>1037</v>
      </c>
      <c r="E166" s="79">
        <v>2686</v>
      </c>
      <c r="F166" s="79"/>
      <c r="G166" s="79">
        <v>81</v>
      </c>
      <c r="H166" s="79">
        <v>1587</v>
      </c>
      <c r="I166" s="79">
        <v>951</v>
      </c>
      <c r="J166" s="79">
        <v>2538</v>
      </c>
      <c r="K166" s="79"/>
      <c r="L166" s="79">
        <v>78</v>
      </c>
      <c r="M166" s="79">
        <v>1638</v>
      </c>
      <c r="N166" s="79">
        <v>1003</v>
      </c>
      <c r="O166" s="79">
        <v>2641</v>
      </c>
    </row>
    <row r="167" spans="1:15" ht="3.75" customHeight="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68" spans="1:15" ht="9.7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</row>
    <row r="169" spans="1:15" ht="9.75">
      <c r="A169" s="80" t="s">
        <v>257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</row>
    <row r="170" spans="1:15" ht="9.75" customHeight="1">
      <c r="A170" s="79" t="s">
        <v>274</v>
      </c>
      <c r="B170" s="79">
        <v>27</v>
      </c>
      <c r="C170" s="79">
        <v>326</v>
      </c>
      <c r="D170" s="79">
        <v>430</v>
      </c>
      <c r="E170" s="79">
        <v>756</v>
      </c>
      <c r="F170" s="79"/>
      <c r="G170" s="79">
        <v>21</v>
      </c>
      <c r="H170" s="79">
        <v>309</v>
      </c>
      <c r="I170" s="79">
        <v>420</v>
      </c>
      <c r="J170" s="79">
        <v>729</v>
      </c>
      <c r="K170" s="79"/>
      <c r="L170" s="79">
        <v>24</v>
      </c>
      <c r="M170" s="79">
        <v>336</v>
      </c>
      <c r="N170" s="79">
        <v>430</v>
      </c>
      <c r="O170" s="79">
        <v>766</v>
      </c>
    </row>
    <row r="171" spans="1:15" ht="9.75" customHeight="1">
      <c r="A171" s="79" t="s">
        <v>182</v>
      </c>
      <c r="B171" s="79">
        <v>34</v>
      </c>
      <c r="C171" s="79">
        <v>385</v>
      </c>
      <c r="D171" s="79">
        <v>459</v>
      </c>
      <c r="E171" s="79">
        <v>844</v>
      </c>
      <c r="F171" s="79"/>
      <c r="G171" s="79">
        <v>28</v>
      </c>
      <c r="H171" s="79">
        <v>341</v>
      </c>
      <c r="I171" s="79">
        <v>450</v>
      </c>
      <c r="J171" s="79">
        <v>791</v>
      </c>
      <c r="K171" s="79"/>
      <c r="L171" s="79">
        <v>30</v>
      </c>
      <c r="M171" s="79">
        <v>377</v>
      </c>
      <c r="N171" s="79">
        <v>472</v>
      </c>
      <c r="O171" s="79">
        <v>849</v>
      </c>
    </row>
    <row r="172" spans="1:15" ht="9.75" customHeight="1">
      <c r="A172" s="79" t="s">
        <v>199</v>
      </c>
      <c r="B172" s="79">
        <v>5</v>
      </c>
      <c r="C172" s="79">
        <v>30</v>
      </c>
      <c r="D172" s="79">
        <v>66</v>
      </c>
      <c r="E172" s="79">
        <v>96</v>
      </c>
      <c r="F172" s="79"/>
      <c r="G172" s="79">
        <v>6</v>
      </c>
      <c r="H172" s="79">
        <v>39</v>
      </c>
      <c r="I172" s="79">
        <v>92</v>
      </c>
      <c r="J172" s="79">
        <v>131</v>
      </c>
      <c r="K172" s="79"/>
      <c r="L172" s="79">
        <v>7</v>
      </c>
      <c r="M172" s="79">
        <v>51</v>
      </c>
      <c r="N172" s="79">
        <v>74</v>
      </c>
      <c r="O172" s="79">
        <v>125</v>
      </c>
    </row>
    <row r="173" spans="1:15" ht="9.75" customHeight="1">
      <c r="A173" s="79" t="s">
        <v>200</v>
      </c>
      <c r="B173" s="79">
        <v>6</v>
      </c>
      <c r="C173" s="79">
        <v>38</v>
      </c>
      <c r="D173" s="79">
        <v>75</v>
      </c>
      <c r="E173" s="79">
        <v>113</v>
      </c>
      <c r="F173" s="79"/>
      <c r="G173" s="79">
        <v>6</v>
      </c>
      <c r="H173" s="79">
        <v>41</v>
      </c>
      <c r="I173" s="79">
        <v>92</v>
      </c>
      <c r="J173" s="79">
        <v>133</v>
      </c>
      <c r="K173" s="79"/>
      <c r="L173" s="79">
        <v>7</v>
      </c>
      <c r="M173" s="79">
        <v>52</v>
      </c>
      <c r="N173" s="79">
        <v>73</v>
      </c>
      <c r="O173" s="79">
        <v>125</v>
      </c>
    </row>
    <row r="174" spans="1:15" ht="9.75" customHeight="1">
      <c r="A174" s="79" t="s">
        <v>108</v>
      </c>
      <c r="B174" s="79">
        <v>35</v>
      </c>
      <c r="C174" s="79">
        <v>479</v>
      </c>
      <c r="D174" s="79">
        <v>601</v>
      </c>
      <c r="E174" s="79">
        <v>1080</v>
      </c>
      <c r="F174" s="79"/>
      <c r="G174" s="79">
        <v>44</v>
      </c>
      <c r="H174" s="79">
        <v>495</v>
      </c>
      <c r="I174" s="79">
        <v>713</v>
      </c>
      <c r="J174" s="79">
        <v>1208</v>
      </c>
      <c r="K174" s="79"/>
      <c r="L174" s="79">
        <v>35</v>
      </c>
      <c r="M174" s="79">
        <v>393</v>
      </c>
      <c r="N174" s="79">
        <v>536</v>
      </c>
      <c r="O174" s="79">
        <v>929</v>
      </c>
    </row>
    <row r="175" spans="1:15" ht="9.75" customHeight="1">
      <c r="A175" s="79" t="s">
        <v>109</v>
      </c>
      <c r="B175" s="79">
        <v>37</v>
      </c>
      <c r="C175" s="79">
        <v>512</v>
      </c>
      <c r="D175" s="79">
        <v>612</v>
      </c>
      <c r="E175" s="79">
        <v>1124</v>
      </c>
      <c r="F175" s="79"/>
      <c r="G175" s="79">
        <v>46</v>
      </c>
      <c r="H175" s="79">
        <v>525</v>
      </c>
      <c r="I175" s="79">
        <v>720</v>
      </c>
      <c r="J175" s="79">
        <v>1245</v>
      </c>
      <c r="K175" s="79"/>
      <c r="L175" s="79">
        <v>41</v>
      </c>
      <c r="M175" s="79">
        <v>465</v>
      </c>
      <c r="N175" s="79">
        <v>582</v>
      </c>
      <c r="O175" s="79">
        <v>1047</v>
      </c>
    </row>
    <row r="176" spans="1:15" ht="9.7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</row>
    <row r="177" spans="1:15" ht="9.75">
      <c r="A177" s="80" t="s">
        <v>10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</row>
    <row r="178" spans="1:15" ht="9.75" customHeight="1">
      <c r="A178" s="79" t="s">
        <v>110</v>
      </c>
      <c r="B178" s="86" t="s">
        <v>12</v>
      </c>
      <c r="C178" s="86" t="s">
        <v>12</v>
      </c>
      <c r="D178" s="86" t="s">
        <v>12</v>
      </c>
      <c r="E178" s="86" t="s">
        <v>12</v>
      </c>
      <c r="F178" s="79"/>
      <c r="G178" s="86">
        <v>2</v>
      </c>
      <c r="H178" s="86">
        <v>5</v>
      </c>
      <c r="I178" s="86">
        <v>6</v>
      </c>
      <c r="J178" s="86">
        <v>11</v>
      </c>
      <c r="K178" s="79"/>
      <c r="L178" s="79">
        <v>2</v>
      </c>
      <c r="M178" s="79">
        <v>5</v>
      </c>
      <c r="N178" s="79">
        <v>8</v>
      </c>
      <c r="O178" s="79">
        <v>13</v>
      </c>
    </row>
    <row r="179" spans="1:15" ht="9.75" customHeight="1">
      <c r="A179" s="79" t="s">
        <v>111</v>
      </c>
      <c r="B179" s="79">
        <v>1</v>
      </c>
      <c r="C179" s="86" t="s">
        <v>12</v>
      </c>
      <c r="D179" s="86" t="s">
        <v>12</v>
      </c>
      <c r="E179" s="79">
        <v>5</v>
      </c>
      <c r="F179" s="79"/>
      <c r="G179" s="79">
        <v>1</v>
      </c>
      <c r="H179" s="86">
        <v>4</v>
      </c>
      <c r="I179" s="86">
        <v>3</v>
      </c>
      <c r="J179" s="86">
        <v>7</v>
      </c>
      <c r="K179" s="79"/>
      <c r="L179" s="79">
        <v>2</v>
      </c>
      <c r="M179" s="79">
        <v>3</v>
      </c>
      <c r="N179" s="79">
        <v>6</v>
      </c>
      <c r="O179" s="79">
        <v>9</v>
      </c>
    </row>
    <row r="180" spans="1:15" ht="9.75" customHeight="1">
      <c r="A180" s="79" t="s">
        <v>112</v>
      </c>
      <c r="B180" s="79">
        <v>103</v>
      </c>
      <c r="C180" s="79">
        <v>1006</v>
      </c>
      <c r="D180" s="79">
        <v>1558</v>
      </c>
      <c r="E180" s="79">
        <v>2564</v>
      </c>
      <c r="F180" s="79"/>
      <c r="G180" s="79">
        <v>104</v>
      </c>
      <c r="H180" s="79">
        <v>1021</v>
      </c>
      <c r="I180" s="79">
        <v>1595</v>
      </c>
      <c r="J180" s="79">
        <v>2616</v>
      </c>
      <c r="K180" s="79"/>
      <c r="L180" s="79">
        <v>95</v>
      </c>
      <c r="M180" s="79">
        <v>985</v>
      </c>
      <c r="N180" s="79">
        <v>1558</v>
      </c>
      <c r="O180" s="79">
        <v>2543</v>
      </c>
    </row>
    <row r="181" spans="1:15" ht="9.75" customHeight="1">
      <c r="A181" s="79" t="s">
        <v>113</v>
      </c>
      <c r="B181" s="79">
        <v>103</v>
      </c>
      <c r="C181" s="79">
        <v>1064</v>
      </c>
      <c r="D181" s="79">
        <v>1870</v>
      </c>
      <c r="E181" s="79">
        <v>2934</v>
      </c>
      <c r="F181" s="79"/>
      <c r="G181" s="79">
        <v>102</v>
      </c>
      <c r="H181" s="79">
        <v>1028</v>
      </c>
      <c r="I181" s="79">
        <v>1810</v>
      </c>
      <c r="J181" s="79">
        <v>2838</v>
      </c>
      <c r="K181" s="79"/>
      <c r="L181" s="79">
        <v>104</v>
      </c>
      <c r="M181" s="79">
        <v>1183</v>
      </c>
      <c r="N181" s="79">
        <v>2037</v>
      </c>
      <c r="O181" s="79">
        <v>3220</v>
      </c>
    </row>
    <row r="182" spans="1:15" ht="9.75" customHeight="1">
      <c r="A182" s="79" t="s">
        <v>114</v>
      </c>
      <c r="B182" s="79">
        <v>1</v>
      </c>
      <c r="C182" s="79">
        <v>8</v>
      </c>
      <c r="D182" s="79">
        <v>18</v>
      </c>
      <c r="E182" s="79">
        <v>26</v>
      </c>
      <c r="F182" s="79"/>
      <c r="G182" s="79">
        <v>1</v>
      </c>
      <c r="H182" s="79">
        <v>7</v>
      </c>
      <c r="I182" s="79">
        <v>21</v>
      </c>
      <c r="J182" s="79">
        <v>28</v>
      </c>
      <c r="K182" s="79"/>
      <c r="L182" s="79">
        <v>1</v>
      </c>
      <c r="M182" s="79">
        <v>8</v>
      </c>
      <c r="N182" s="79">
        <v>14</v>
      </c>
      <c r="O182" s="79">
        <v>22</v>
      </c>
    </row>
    <row r="183" spans="1:15" ht="9.75" customHeight="1">
      <c r="A183" s="79" t="s">
        <v>245</v>
      </c>
      <c r="B183" s="86" t="s">
        <v>12</v>
      </c>
      <c r="C183" s="86" t="s">
        <v>12</v>
      </c>
      <c r="D183" s="86" t="s">
        <v>12</v>
      </c>
      <c r="E183" s="86" t="s">
        <v>12</v>
      </c>
      <c r="F183" s="86"/>
      <c r="G183" s="86">
        <v>1</v>
      </c>
      <c r="H183" s="86">
        <v>5</v>
      </c>
      <c r="I183" s="86">
        <v>13</v>
      </c>
      <c r="J183" s="86">
        <v>18</v>
      </c>
      <c r="K183" s="79"/>
      <c r="L183" s="79">
        <v>1</v>
      </c>
      <c r="M183" s="79">
        <v>6</v>
      </c>
      <c r="N183" s="79">
        <v>16</v>
      </c>
      <c r="O183" s="79">
        <v>22</v>
      </c>
    </row>
    <row r="184" spans="1:15" ht="9.75" customHeight="1">
      <c r="A184" s="79" t="s">
        <v>288</v>
      </c>
      <c r="B184" s="86" t="s">
        <v>12</v>
      </c>
      <c r="C184" s="86" t="s">
        <v>12</v>
      </c>
      <c r="D184" s="86" t="s">
        <v>12</v>
      </c>
      <c r="E184" s="86" t="s">
        <v>12</v>
      </c>
      <c r="F184" s="86"/>
      <c r="G184" s="86" t="s">
        <v>12</v>
      </c>
      <c r="H184" s="86" t="s">
        <v>12</v>
      </c>
      <c r="I184" s="86" t="s">
        <v>12</v>
      </c>
      <c r="J184" s="86" t="s">
        <v>12</v>
      </c>
      <c r="K184" s="79"/>
      <c r="L184" s="79">
        <v>1</v>
      </c>
      <c r="M184" s="79">
        <v>4</v>
      </c>
      <c r="N184" s="79">
        <v>21</v>
      </c>
      <c r="O184" s="79">
        <v>25</v>
      </c>
    </row>
    <row r="185" spans="1:15" ht="9.75" customHeight="1">
      <c r="A185" s="79" t="s">
        <v>115</v>
      </c>
      <c r="B185" s="79">
        <v>100</v>
      </c>
      <c r="C185" s="79">
        <v>1172</v>
      </c>
      <c r="D185" s="79">
        <v>1597</v>
      </c>
      <c r="E185" s="79">
        <v>2769</v>
      </c>
      <c r="F185" s="79"/>
      <c r="G185" s="79">
        <v>104</v>
      </c>
      <c r="H185" s="79">
        <v>1183</v>
      </c>
      <c r="I185" s="79">
        <v>1469</v>
      </c>
      <c r="J185" s="79">
        <v>2652</v>
      </c>
      <c r="K185" s="79"/>
      <c r="L185" s="79">
        <v>89</v>
      </c>
      <c r="M185" s="79">
        <v>1210</v>
      </c>
      <c r="N185" s="79">
        <v>1534</v>
      </c>
      <c r="O185" s="79">
        <v>2744</v>
      </c>
    </row>
    <row r="186" spans="1:15" ht="9.75" customHeight="1">
      <c r="A186" s="79" t="s">
        <v>289</v>
      </c>
      <c r="B186" s="86" t="s">
        <v>12</v>
      </c>
      <c r="C186" s="86" t="s">
        <v>12</v>
      </c>
      <c r="D186" s="86" t="s">
        <v>12</v>
      </c>
      <c r="E186" s="86" t="s">
        <v>12</v>
      </c>
      <c r="F186" s="86"/>
      <c r="G186" s="86" t="s">
        <v>12</v>
      </c>
      <c r="H186" s="86" t="s">
        <v>12</v>
      </c>
      <c r="I186" s="86" t="s">
        <v>12</v>
      </c>
      <c r="J186" s="86" t="s">
        <v>12</v>
      </c>
      <c r="K186" s="79"/>
      <c r="L186" s="79">
        <v>6</v>
      </c>
      <c r="M186" s="79">
        <v>100</v>
      </c>
      <c r="N186" s="79">
        <v>136</v>
      </c>
      <c r="O186" s="79">
        <v>236</v>
      </c>
    </row>
    <row r="187" spans="1:15" ht="9.75" customHeight="1">
      <c r="A187" s="79" t="s">
        <v>116</v>
      </c>
      <c r="B187" s="79">
        <v>95</v>
      </c>
      <c r="C187" s="79">
        <v>771</v>
      </c>
      <c r="D187" s="79">
        <v>1036</v>
      </c>
      <c r="E187" s="79">
        <v>1807</v>
      </c>
      <c r="F187" s="79"/>
      <c r="G187" s="79">
        <v>91</v>
      </c>
      <c r="H187" s="79">
        <v>839</v>
      </c>
      <c r="I187" s="79">
        <v>1173</v>
      </c>
      <c r="J187" s="79">
        <v>2012</v>
      </c>
      <c r="K187" s="79"/>
      <c r="L187" s="79">
        <v>92</v>
      </c>
      <c r="M187" s="79">
        <v>890</v>
      </c>
      <c r="N187" s="79">
        <v>1117</v>
      </c>
      <c r="O187" s="79">
        <v>2007</v>
      </c>
    </row>
    <row r="188" spans="1:15" ht="9.75" customHeight="1">
      <c r="A188" s="79" t="s">
        <v>117</v>
      </c>
      <c r="B188" s="79">
        <v>3</v>
      </c>
      <c r="C188" s="79">
        <v>21</v>
      </c>
      <c r="D188" s="79">
        <v>13</v>
      </c>
      <c r="E188" s="79">
        <v>34</v>
      </c>
      <c r="F188" s="79"/>
      <c r="G188" s="79">
        <v>2</v>
      </c>
      <c r="H188" s="79">
        <v>12</v>
      </c>
      <c r="I188" s="79">
        <v>7</v>
      </c>
      <c r="J188" s="79">
        <v>19</v>
      </c>
      <c r="K188" s="79"/>
      <c r="L188" s="79">
        <v>2</v>
      </c>
      <c r="M188" s="79">
        <v>12</v>
      </c>
      <c r="N188" s="79">
        <v>16</v>
      </c>
      <c r="O188" s="79">
        <v>28</v>
      </c>
    </row>
    <row r="189" spans="1:15" ht="9.75" customHeight="1">
      <c r="A189" s="79" t="s">
        <v>118</v>
      </c>
      <c r="B189" s="79">
        <v>1</v>
      </c>
      <c r="C189" s="79">
        <v>7</v>
      </c>
      <c r="D189" s="86">
        <v>7</v>
      </c>
      <c r="E189" s="79">
        <v>14</v>
      </c>
      <c r="F189" s="79"/>
      <c r="G189" s="79">
        <v>1</v>
      </c>
      <c r="H189" s="86">
        <v>5</v>
      </c>
      <c r="I189" s="86">
        <v>11</v>
      </c>
      <c r="J189" s="79">
        <v>16</v>
      </c>
      <c r="K189" s="79"/>
      <c r="L189" s="79">
        <v>1</v>
      </c>
      <c r="M189" s="79">
        <v>6</v>
      </c>
      <c r="N189" s="79">
        <v>13</v>
      </c>
      <c r="O189" s="79">
        <v>19</v>
      </c>
    </row>
    <row r="190" spans="1:15" ht="9.75" customHeight="1">
      <c r="A190" s="79" t="s">
        <v>226</v>
      </c>
      <c r="B190" s="86">
        <v>1</v>
      </c>
      <c r="C190" s="86" t="s">
        <v>12</v>
      </c>
      <c r="D190" s="86" t="s">
        <v>12</v>
      </c>
      <c r="E190" s="86">
        <v>5</v>
      </c>
      <c r="F190" s="86"/>
      <c r="G190" s="86">
        <v>2</v>
      </c>
      <c r="H190" s="86">
        <v>5</v>
      </c>
      <c r="I190" s="86">
        <v>7</v>
      </c>
      <c r="J190" s="86">
        <v>12</v>
      </c>
      <c r="K190" s="79"/>
      <c r="L190" s="79">
        <v>1</v>
      </c>
      <c r="M190" s="86">
        <v>1</v>
      </c>
      <c r="N190" s="86">
        <v>7</v>
      </c>
      <c r="O190" s="79">
        <v>8</v>
      </c>
    </row>
    <row r="191" spans="1:15" ht="9.75" customHeight="1">
      <c r="A191" s="79" t="s">
        <v>246</v>
      </c>
      <c r="B191" s="86" t="s">
        <v>12</v>
      </c>
      <c r="C191" s="86" t="s">
        <v>12</v>
      </c>
      <c r="D191" s="86" t="s">
        <v>12</v>
      </c>
      <c r="E191" s="86" t="s">
        <v>12</v>
      </c>
      <c r="F191" s="79"/>
      <c r="G191" s="79">
        <v>1</v>
      </c>
      <c r="H191" s="86" t="s">
        <v>12</v>
      </c>
      <c r="I191" s="86" t="s">
        <v>12</v>
      </c>
      <c r="J191" s="79">
        <v>1</v>
      </c>
      <c r="K191" s="79"/>
      <c r="L191" s="86">
        <v>1</v>
      </c>
      <c r="M191" s="86">
        <v>0</v>
      </c>
      <c r="N191" s="86">
        <v>1</v>
      </c>
      <c r="O191" s="86">
        <v>1</v>
      </c>
    </row>
    <row r="192" spans="1:15" ht="9.75" customHeight="1">
      <c r="A192" s="79" t="s">
        <v>119</v>
      </c>
      <c r="B192" s="79">
        <v>29</v>
      </c>
      <c r="C192" s="79">
        <v>560</v>
      </c>
      <c r="D192" s="79">
        <v>414</v>
      </c>
      <c r="E192" s="79">
        <v>974</v>
      </c>
      <c r="F192" s="79"/>
      <c r="G192" s="79">
        <v>29</v>
      </c>
      <c r="H192" s="79">
        <v>510</v>
      </c>
      <c r="I192" s="79">
        <v>390</v>
      </c>
      <c r="J192" s="79">
        <v>900</v>
      </c>
      <c r="K192" s="79"/>
      <c r="L192" s="79">
        <v>36</v>
      </c>
      <c r="M192" s="79">
        <v>479</v>
      </c>
      <c r="N192" s="79">
        <v>329</v>
      </c>
      <c r="O192" s="79">
        <v>808</v>
      </c>
    </row>
    <row r="193" spans="1:15" ht="9.75" customHeight="1">
      <c r="A193" s="79" t="s">
        <v>120</v>
      </c>
      <c r="B193" s="79">
        <v>68</v>
      </c>
      <c r="C193" s="79">
        <v>661</v>
      </c>
      <c r="D193" s="79">
        <v>372</v>
      </c>
      <c r="E193" s="79">
        <v>1033</v>
      </c>
      <c r="F193" s="79"/>
      <c r="G193" s="79">
        <v>76</v>
      </c>
      <c r="H193" s="79">
        <v>732</v>
      </c>
      <c r="I193" s="79">
        <v>411</v>
      </c>
      <c r="J193" s="79">
        <v>1143</v>
      </c>
      <c r="K193" s="79"/>
      <c r="L193" s="79">
        <v>68</v>
      </c>
      <c r="M193" s="79">
        <v>705</v>
      </c>
      <c r="N193" s="79">
        <v>381</v>
      </c>
      <c r="O193" s="79">
        <v>1086</v>
      </c>
    </row>
    <row r="194" spans="1:15" ht="9.75" customHeight="1">
      <c r="A194" s="79" t="s">
        <v>121</v>
      </c>
      <c r="B194" s="79">
        <v>90</v>
      </c>
      <c r="C194" s="79">
        <v>985</v>
      </c>
      <c r="D194" s="79">
        <v>779</v>
      </c>
      <c r="E194" s="79">
        <v>1764</v>
      </c>
      <c r="F194" s="79"/>
      <c r="G194" s="79">
        <v>93</v>
      </c>
      <c r="H194" s="79">
        <v>1006</v>
      </c>
      <c r="I194" s="79">
        <v>676</v>
      </c>
      <c r="J194" s="79">
        <v>1682</v>
      </c>
      <c r="K194" s="79"/>
      <c r="L194" s="79">
        <v>88</v>
      </c>
      <c r="M194" s="79">
        <v>964</v>
      </c>
      <c r="N194" s="79">
        <v>563</v>
      </c>
      <c r="O194" s="79">
        <v>1527</v>
      </c>
    </row>
    <row r="195" spans="1:15" ht="9.75" customHeight="1">
      <c r="A195" s="84" t="s">
        <v>122</v>
      </c>
      <c r="B195" s="84">
        <v>83</v>
      </c>
      <c r="C195" s="84">
        <v>718</v>
      </c>
      <c r="D195" s="84">
        <v>400</v>
      </c>
      <c r="E195" s="84">
        <v>1118</v>
      </c>
      <c r="F195" s="84"/>
      <c r="G195" s="84">
        <v>83</v>
      </c>
      <c r="H195" s="84">
        <v>664</v>
      </c>
      <c r="I195" s="84">
        <v>416</v>
      </c>
      <c r="J195" s="84">
        <v>1080</v>
      </c>
      <c r="K195" s="84"/>
      <c r="L195" s="84">
        <v>77</v>
      </c>
      <c r="M195" s="84">
        <v>677</v>
      </c>
      <c r="N195" s="84">
        <v>367</v>
      </c>
      <c r="O195" s="84">
        <v>1044</v>
      </c>
    </row>
    <row r="196" spans="1:15" ht="9.7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</row>
    <row r="197" spans="1:15" ht="9.7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</row>
    <row r="198" spans="1:15" ht="9.7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</row>
    <row r="199" spans="1:15" ht="13.5">
      <c r="A199" s="125" t="s">
        <v>283</v>
      </c>
      <c r="B199" s="126"/>
      <c r="C199" s="126"/>
      <c r="D199" s="126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81"/>
    </row>
    <row r="200" spans="1:15" ht="9.75">
      <c r="A200" s="82"/>
      <c r="B200" s="81"/>
      <c r="C200" s="81"/>
      <c r="D200" s="81"/>
      <c r="E200" s="81"/>
      <c r="F200" s="83"/>
      <c r="G200" s="81"/>
      <c r="H200" s="81"/>
      <c r="I200" s="81"/>
      <c r="J200" s="81"/>
      <c r="K200" s="83"/>
      <c r="L200" s="81"/>
      <c r="M200" s="81"/>
      <c r="N200" s="81"/>
      <c r="O200" s="81"/>
    </row>
    <row r="201" spans="1:15" ht="9.75">
      <c r="A201" s="123" t="s">
        <v>54</v>
      </c>
      <c r="B201" s="37"/>
      <c r="C201" s="37"/>
      <c r="D201" s="37"/>
      <c r="E201" s="37"/>
      <c r="F201" s="36"/>
      <c r="G201" s="128" t="s">
        <v>56</v>
      </c>
      <c r="H201" s="128"/>
      <c r="I201" s="128"/>
      <c r="J201" s="128"/>
      <c r="K201" s="36"/>
      <c r="L201" s="37"/>
      <c r="M201" s="37"/>
      <c r="N201" s="37"/>
      <c r="O201" s="37"/>
    </row>
    <row r="202" spans="1:15" ht="11.25" customHeight="1">
      <c r="A202" s="127"/>
      <c r="B202" s="129" t="s">
        <v>228</v>
      </c>
      <c r="C202" s="129"/>
      <c r="D202" s="129"/>
      <c r="E202" s="129"/>
      <c r="F202" s="38"/>
      <c r="G202" s="130" t="s">
        <v>240</v>
      </c>
      <c r="H202" s="130"/>
      <c r="I202" s="130"/>
      <c r="J202" s="130"/>
      <c r="K202" s="38"/>
      <c r="L202" s="130" t="s">
        <v>279</v>
      </c>
      <c r="M202" s="130"/>
      <c r="N202" s="130"/>
      <c r="O202" s="130"/>
    </row>
    <row r="203" spans="1:15" ht="9.75">
      <c r="A203" s="127"/>
      <c r="B203" s="76" t="s">
        <v>57</v>
      </c>
      <c r="C203" s="76" t="s">
        <v>40</v>
      </c>
      <c r="D203" s="76" t="s">
        <v>58</v>
      </c>
      <c r="E203" s="76" t="s">
        <v>1</v>
      </c>
      <c r="F203" s="76"/>
      <c r="G203" s="76" t="s">
        <v>57</v>
      </c>
      <c r="H203" s="76" t="s">
        <v>40</v>
      </c>
      <c r="I203" s="76" t="s">
        <v>58</v>
      </c>
      <c r="J203" s="76" t="s">
        <v>1</v>
      </c>
      <c r="K203" s="76"/>
      <c r="L203" s="76" t="s">
        <v>57</v>
      </c>
      <c r="M203" s="76" t="s">
        <v>39</v>
      </c>
      <c r="N203" s="76" t="s">
        <v>58</v>
      </c>
      <c r="O203" s="76" t="s">
        <v>1</v>
      </c>
    </row>
    <row r="204" spans="1:15" ht="9.7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</row>
    <row r="205" spans="1:15" ht="9.75">
      <c r="A205" s="80" t="s">
        <v>10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</row>
    <row r="206" spans="1:15" ht="9.75" customHeight="1">
      <c r="A206" s="79" t="s">
        <v>176</v>
      </c>
      <c r="B206" s="86">
        <v>1</v>
      </c>
      <c r="C206" s="86">
        <v>17</v>
      </c>
      <c r="D206" s="86">
        <v>4</v>
      </c>
      <c r="E206" s="86">
        <v>21</v>
      </c>
      <c r="F206" s="79"/>
      <c r="G206" s="79">
        <v>1</v>
      </c>
      <c r="H206" s="79">
        <v>15</v>
      </c>
      <c r="I206" s="79">
        <v>1</v>
      </c>
      <c r="J206" s="79">
        <v>16</v>
      </c>
      <c r="K206" s="79"/>
      <c r="L206" s="79">
        <v>1</v>
      </c>
      <c r="M206" s="79">
        <v>9</v>
      </c>
      <c r="N206" s="79">
        <v>4</v>
      </c>
      <c r="O206" s="79">
        <v>13</v>
      </c>
    </row>
    <row r="207" spans="1:15" ht="9.75" customHeight="1">
      <c r="A207" s="79" t="s">
        <v>206</v>
      </c>
      <c r="B207" s="86" t="s">
        <v>12</v>
      </c>
      <c r="C207" s="86" t="s">
        <v>12</v>
      </c>
      <c r="D207" s="86" t="s">
        <v>12</v>
      </c>
      <c r="E207" s="86" t="s">
        <v>12</v>
      </c>
      <c r="F207" s="79"/>
      <c r="G207" s="86" t="s">
        <v>12</v>
      </c>
      <c r="H207" s="86" t="s">
        <v>12</v>
      </c>
      <c r="I207" s="86" t="s">
        <v>12</v>
      </c>
      <c r="J207" s="86" t="s">
        <v>12</v>
      </c>
      <c r="K207" s="79"/>
      <c r="L207" s="86">
        <v>1</v>
      </c>
      <c r="M207" s="86">
        <v>2</v>
      </c>
      <c r="N207" s="86">
        <v>0</v>
      </c>
      <c r="O207" s="86">
        <v>2</v>
      </c>
    </row>
    <row r="208" spans="1:15" ht="9.75" customHeight="1">
      <c r="A208" s="79" t="s">
        <v>123</v>
      </c>
      <c r="B208" s="86">
        <v>127</v>
      </c>
      <c r="C208" s="86">
        <v>2239</v>
      </c>
      <c r="D208" s="86">
        <v>2492</v>
      </c>
      <c r="E208" s="86">
        <v>4731</v>
      </c>
      <c r="F208" s="86"/>
      <c r="G208" s="86">
        <v>119</v>
      </c>
      <c r="H208" s="86">
        <v>2309</v>
      </c>
      <c r="I208" s="86">
        <v>2329</v>
      </c>
      <c r="J208" s="86">
        <v>4638</v>
      </c>
      <c r="K208" s="79"/>
      <c r="L208" s="86">
        <v>116</v>
      </c>
      <c r="M208" s="86">
        <v>2190</v>
      </c>
      <c r="N208" s="86">
        <v>2276</v>
      </c>
      <c r="O208" s="86">
        <v>4466</v>
      </c>
    </row>
    <row r="209" spans="1:15" ht="9.75" customHeight="1">
      <c r="A209" s="79" t="s">
        <v>247</v>
      </c>
      <c r="B209" s="86" t="s">
        <v>12</v>
      </c>
      <c r="C209" s="86" t="s">
        <v>12</v>
      </c>
      <c r="D209" s="86" t="s">
        <v>12</v>
      </c>
      <c r="E209" s="86" t="s">
        <v>12</v>
      </c>
      <c r="F209" s="86"/>
      <c r="G209" s="86">
        <v>1</v>
      </c>
      <c r="H209" s="86">
        <v>14</v>
      </c>
      <c r="I209" s="86">
        <v>5</v>
      </c>
      <c r="J209" s="86">
        <v>19</v>
      </c>
      <c r="K209" s="79"/>
      <c r="L209" s="86">
        <v>5</v>
      </c>
      <c r="M209" s="86">
        <v>115</v>
      </c>
      <c r="N209" s="86">
        <v>105</v>
      </c>
      <c r="O209" s="86">
        <v>220</v>
      </c>
    </row>
    <row r="210" spans="1:15" ht="9.75" customHeight="1">
      <c r="A210" s="79" t="s">
        <v>201</v>
      </c>
      <c r="B210" s="79">
        <v>2</v>
      </c>
      <c r="C210" s="79">
        <v>8</v>
      </c>
      <c r="D210" s="79">
        <v>9</v>
      </c>
      <c r="E210" s="79">
        <v>17</v>
      </c>
      <c r="F210" s="79"/>
      <c r="G210" s="79">
        <v>2</v>
      </c>
      <c r="H210" s="79">
        <v>5</v>
      </c>
      <c r="I210" s="79">
        <v>8</v>
      </c>
      <c r="J210" s="79">
        <v>13</v>
      </c>
      <c r="K210" s="79"/>
      <c r="L210" s="79">
        <v>2</v>
      </c>
      <c r="M210" s="79">
        <v>8</v>
      </c>
      <c r="N210" s="79">
        <v>5</v>
      </c>
      <c r="O210" s="79">
        <v>13</v>
      </c>
    </row>
    <row r="211" spans="1:15" ht="9.75" customHeight="1">
      <c r="A211" s="79" t="s">
        <v>124</v>
      </c>
      <c r="B211" s="86">
        <v>75</v>
      </c>
      <c r="C211" s="86">
        <v>575</v>
      </c>
      <c r="D211" s="86">
        <v>306</v>
      </c>
      <c r="E211" s="86">
        <v>881</v>
      </c>
      <c r="F211" s="86"/>
      <c r="G211" s="86">
        <v>74</v>
      </c>
      <c r="H211" s="86">
        <v>556</v>
      </c>
      <c r="I211" s="86">
        <v>269</v>
      </c>
      <c r="J211" s="86">
        <v>825</v>
      </c>
      <c r="K211" s="79"/>
      <c r="L211" s="79">
        <v>70</v>
      </c>
      <c r="M211" s="79">
        <v>455</v>
      </c>
      <c r="N211" s="79">
        <v>253</v>
      </c>
      <c r="O211" s="79">
        <v>708</v>
      </c>
    </row>
    <row r="212" spans="1:15" ht="9.75" customHeight="1">
      <c r="A212" s="79" t="s">
        <v>146</v>
      </c>
      <c r="B212" s="79">
        <v>26</v>
      </c>
      <c r="C212" s="79">
        <v>145</v>
      </c>
      <c r="D212" s="79">
        <v>85</v>
      </c>
      <c r="E212" s="79">
        <v>230</v>
      </c>
      <c r="F212" s="79"/>
      <c r="G212" s="79">
        <v>34</v>
      </c>
      <c r="H212" s="79">
        <v>150</v>
      </c>
      <c r="I212" s="79">
        <v>88</v>
      </c>
      <c r="J212" s="79">
        <v>238</v>
      </c>
      <c r="K212" s="79"/>
      <c r="L212" s="79">
        <v>30</v>
      </c>
      <c r="M212" s="79">
        <v>162</v>
      </c>
      <c r="N212" s="79">
        <v>89</v>
      </c>
      <c r="O212" s="79">
        <v>251</v>
      </c>
    </row>
    <row r="213" spans="1:15" ht="9.7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</row>
    <row r="214" spans="1:15" ht="9.75">
      <c r="A214" s="80" t="s">
        <v>259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</row>
    <row r="215" spans="1:15" ht="9.75">
      <c r="A215" s="79" t="s">
        <v>125</v>
      </c>
      <c r="B215" s="79">
        <v>69</v>
      </c>
      <c r="C215" s="79">
        <v>1285</v>
      </c>
      <c r="D215" s="79">
        <v>1135</v>
      </c>
      <c r="E215" s="79">
        <v>2420</v>
      </c>
      <c r="F215" s="79"/>
      <c r="G215" s="79">
        <v>71</v>
      </c>
      <c r="H215" s="79">
        <v>1393</v>
      </c>
      <c r="I215" s="79">
        <v>1134</v>
      </c>
      <c r="J215" s="79">
        <v>2527</v>
      </c>
      <c r="K215" s="79"/>
      <c r="L215" s="79">
        <v>68</v>
      </c>
      <c r="M215" s="79">
        <v>1276</v>
      </c>
      <c r="N215" s="79">
        <v>1036</v>
      </c>
      <c r="O215" s="79">
        <v>2312</v>
      </c>
    </row>
    <row r="216" spans="1:15" ht="9.75">
      <c r="A216" s="79" t="s">
        <v>126</v>
      </c>
      <c r="B216" s="79">
        <v>45</v>
      </c>
      <c r="C216" s="79">
        <v>569</v>
      </c>
      <c r="D216" s="79">
        <v>521</v>
      </c>
      <c r="E216" s="79">
        <v>1090</v>
      </c>
      <c r="F216" s="79"/>
      <c r="G216" s="79">
        <v>42</v>
      </c>
      <c r="H216" s="79">
        <v>523</v>
      </c>
      <c r="I216" s="79">
        <v>539</v>
      </c>
      <c r="J216" s="79">
        <v>1062</v>
      </c>
      <c r="K216" s="79"/>
      <c r="L216" s="79">
        <v>37</v>
      </c>
      <c r="M216" s="79">
        <v>424</v>
      </c>
      <c r="N216" s="79">
        <v>432</v>
      </c>
      <c r="O216" s="79">
        <v>856</v>
      </c>
    </row>
    <row r="217" spans="1:15" ht="9.75">
      <c r="A217" s="79" t="s">
        <v>127</v>
      </c>
      <c r="B217" s="79">
        <v>3</v>
      </c>
      <c r="C217" s="79">
        <v>15</v>
      </c>
      <c r="D217" s="79">
        <v>26</v>
      </c>
      <c r="E217" s="79">
        <v>41</v>
      </c>
      <c r="F217" s="79"/>
      <c r="G217" s="79">
        <v>5</v>
      </c>
      <c r="H217" s="79">
        <v>24</v>
      </c>
      <c r="I217" s="79">
        <v>16</v>
      </c>
      <c r="J217" s="79">
        <v>40</v>
      </c>
      <c r="K217" s="79"/>
      <c r="L217" s="79">
        <v>1</v>
      </c>
      <c r="M217" s="79">
        <v>8</v>
      </c>
      <c r="N217" s="79">
        <v>12</v>
      </c>
      <c r="O217" s="79">
        <v>20</v>
      </c>
    </row>
    <row r="218" spans="1:15" ht="9.75">
      <c r="A218" s="79" t="s">
        <v>145</v>
      </c>
      <c r="B218" s="79">
        <v>24</v>
      </c>
      <c r="C218" s="79">
        <v>265</v>
      </c>
      <c r="D218" s="79">
        <v>250</v>
      </c>
      <c r="E218" s="79">
        <v>515</v>
      </c>
      <c r="F218" s="79"/>
      <c r="G218" s="79">
        <v>28</v>
      </c>
      <c r="H218" s="79">
        <v>292</v>
      </c>
      <c r="I218" s="79">
        <v>247</v>
      </c>
      <c r="J218" s="79">
        <v>539</v>
      </c>
      <c r="K218" s="79"/>
      <c r="L218" s="79">
        <v>15</v>
      </c>
      <c r="M218" s="79">
        <v>203</v>
      </c>
      <c r="N218" s="79">
        <v>168</v>
      </c>
      <c r="O218" s="79">
        <v>371</v>
      </c>
    </row>
    <row r="219" spans="1:15" s="79" customFormat="1" ht="9.75">
      <c r="A219" s="79" t="s">
        <v>128</v>
      </c>
      <c r="B219" s="86" t="s">
        <v>12</v>
      </c>
      <c r="C219" s="86" t="s">
        <v>12</v>
      </c>
      <c r="D219" s="86" t="s">
        <v>12</v>
      </c>
      <c r="E219" s="86" t="s">
        <v>12</v>
      </c>
      <c r="F219" s="86"/>
      <c r="G219" s="86" t="s">
        <v>12</v>
      </c>
      <c r="H219" s="86" t="s">
        <v>12</v>
      </c>
      <c r="I219" s="86" t="s">
        <v>12</v>
      </c>
      <c r="J219" s="86" t="s">
        <v>12</v>
      </c>
      <c r="K219" s="86"/>
      <c r="L219" s="86" t="s">
        <v>12</v>
      </c>
      <c r="M219" s="86" t="s">
        <v>12</v>
      </c>
      <c r="N219" s="86" t="s">
        <v>12</v>
      </c>
      <c r="O219" s="86" t="s">
        <v>12</v>
      </c>
    </row>
    <row r="220" spans="1:15" ht="9.75">
      <c r="A220" s="79" t="s">
        <v>129</v>
      </c>
      <c r="B220" s="79">
        <v>1</v>
      </c>
      <c r="C220" s="79">
        <v>10</v>
      </c>
      <c r="D220" s="79">
        <v>11</v>
      </c>
      <c r="E220" s="79">
        <v>21</v>
      </c>
      <c r="F220" s="79"/>
      <c r="G220" s="79">
        <v>1</v>
      </c>
      <c r="H220" s="79">
        <v>6</v>
      </c>
      <c r="I220" s="79">
        <v>13</v>
      </c>
      <c r="J220" s="79">
        <v>19</v>
      </c>
      <c r="K220" s="79"/>
      <c r="L220" s="79">
        <v>1</v>
      </c>
      <c r="M220" s="79">
        <v>1</v>
      </c>
      <c r="N220" s="79">
        <v>5</v>
      </c>
      <c r="O220" s="79">
        <v>6</v>
      </c>
    </row>
    <row r="221" spans="1:15" ht="9.75">
      <c r="A221" s="79" t="s">
        <v>130</v>
      </c>
      <c r="B221" s="79">
        <v>1</v>
      </c>
      <c r="C221" s="79">
        <v>7</v>
      </c>
      <c r="D221" s="79">
        <v>8</v>
      </c>
      <c r="E221" s="79">
        <v>15</v>
      </c>
      <c r="F221" s="79"/>
      <c r="G221" s="79">
        <v>1</v>
      </c>
      <c r="H221" s="79">
        <v>5</v>
      </c>
      <c r="I221" s="79">
        <v>14</v>
      </c>
      <c r="J221" s="79">
        <v>19</v>
      </c>
      <c r="K221" s="79"/>
      <c r="L221" s="79">
        <v>1</v>
      </c>
      <c r="M221" s="79">
        <v>5</v>
      </c>
      <c r="N221" s="79">
        <v>14</v>
      </c>
      <c r="O221" s="79">
        <v>19</v>
      </c>
    </row>
    <row r="222" spans="1:15" ht="9.75">
      <c r="A222" s="79" t="s">
        <v>131</v>
      </c>
      <c r="B222" s="86" t="s">
        <v>12</v>
      </c>
      <c r="C222" s="86" t="s">
        <v>12</v>
      </c>
      <c r="D222" s="86" t="s">
        <v>12</v>
      </c>
      <c r="E222" s="86" t="s">
        <v>12</v>
      </c>
      <c r="F222" s="86"/>
      <c r="G222" s="86">
        <v>1</v>
      </c>
      <c r="H222" s="86">
        <v>14</v>
      </c>
      <c r="I222" s="86">
        <v>2</v>
      </c>
      <c r="J222" s="86">
        <v>16</v>
      </c>
      <c r="K222" s="79"/>
      <c r="L222" s="79">
        <v>1</v>
      </c>
      <c r="M222" s="79">
        <v>9</v>
      </c>
      <c r="N222" s="79">
        <v>8</v>
      </c>
      <c r="O222" s="79">
        <v>17</v>
      </c>
    </row>
    <row r="223" spans="1:15" ht="9.75">
      <c r="A223" s="79" t="s">
        <v>197</v>
      </c>
      <c r="B223" s="79">
        <v>8</v>
      </c>
      <c r="C223" s="79">
        <v>97</v>
      </c>
      <c r="D223" s="79">
        <v>166</v>
      </c>
      <c r="E223" s="79">
        <v>263</v>
      </c>
      <c r="F223" s="79"/>
      <c r="G223" s="79">
        <v>7</v>
      </c>
      <c r="H223" s="79">
        <v>78</v>
      </c>
      <c r="I223" s="79">
        <v>114</v>
      </c>
      <c r="J223" s="79">
        <v>192</v>
      </c>
      <c r="K223" s="79"/>
      <c r="L223" s="79">
        <v>8</v>
      </c>
      <c r="M223" s="79">
        <v>106</v>
      </c>
      <c r="N223" s="79">
        <v>136</v>
      </c>
      <c r="O223" s="79">
        <v>242</v>
      </c>
    </row>
    <row r="224" spans="1:15" ht="9.75">
      <c r="A224" s="79" t="s">
        <v>132</v>
      </c>
      <c r="B224" s="79">
        <v>17</v>
      </c>
      <c r="C224" s="79">
        <v>196</v>
      </c>
      <c r="D224" s="79">
        <v>334</v>
      </c>
      <c r="E224" s="79">
        <v>530</v>
      </c>
      <c r="F224" s="79"/>
      <c r="G224" s="79">
        <v>16</v>
      </c>
      <c r="H224" s="79">
        <v>208</v>
      </c>
      <c r="I224" s="79">
        <v>359</v>
      </c>
      <c r="J224" s="79">
        <v>567</v>
      </c>
      <c r="K224" s="79"/>
      <c r="L224" s="79">
        <v>18</v>
      </c>
      <c r="M224" s="79">
        <v>219</v>
      </c>
      <c r="N224" s="79">
        <v>385</v>
      </c>
      <c r="O224" s="79">
        <v>604</v>
      </c>
    </row>
    <row r="225" spans="1:15" ht="9.75">
      <c r="A225" s="79" t="s">
        <v>133</v>
      </c>
      <c r="B225" s="79">
        <v>7</v>
      </c>
      <c r="C225" s="79">
        <v>47</v>
      </c>
      <c r="D225" s="79">
        <v>79</v>
      </c>
      <c r="E225" s="79">
        <v>126</v>
      </c>
      <c r="F225" s="79"/>
      <c r="G225" s="79">
        <v>7</v>
      </c>
      <c r="H225" s="79">
        <v>54</v>
      </c>
      <c r="I225" s="79">
        <v>75</v>
      </c>
      <c r="J225" s="79">
        <v>129</v>
      </c>
      <c r="K225" s="79"/>
      <c r="L225" s="79">
        <v>8</v>
      </c>
      <c r="M225" s="79">
        <v>76</v>
      </c>
      <c r="N225" s="79">
        <v>104</v>
      </c>
      <c r="O225" s="79">
        <v>180</v>
      </c>
    </row>
    <row r="226" spans="1:15" ht="9.75">
      <c r="A226" s="79" t="s">
        <v>134</v>
      </c>
      <c r="B226" s="79">
        <v>16</v>
      </c>
      <c r="C226" s="79">
        <v>175</v>
      </c>
      <c r="D226" s="79">
        <v>303</v>
      </c>
      <c r="E226" s="79">
        <v>478</v>
      </c>
      <c r="F226" s="79"/>
      <c r="G226" s="79">
        <v>13</v>
      </c>
      <c r="H226" s="79">
        <v>146</v>
      </c>
      <c r="I226" s="79">
        <v>244</v>
      </c>
      <c r="J226" s="79">
        <v>390</v>
      </c>
      <c r="K226" s="79"/>
      <c r="L226" s="79">
        <v>15</v>
      </c>
      <c r="M226" s="79">
        <v>140</v>
      </c>
      <c r="N226" s="79">
        <v>291</v>
      </c>
      <c r="O226" s="79">
        <v>431</v>
      </c>
    </row>
    <row r="227" spans="1:15" ht="9.75">
      <c r="A227" s="79" t="s">
        <v>198</v>
      </c>
      <c r="B227" s="79">
        <v>1</v>
      </c>
      <c r="C227" s="79">
        <v>2</v>
      </c>
      <c r="D227" s="79">
        <v>10</v>
      </c>
      <c r="E227" s="79">
        <v>12</v>
      </c>
      <c r="F227" s="79"/>
      <c r="G227" s="79">
        <v>1</v>
      </c>
      <c r="H227" s="79">
        <v>3</v>
      </c>
      <c r="I227" s="79">
        <v>5</v>
      </c>
      <c r="J227" s="79">
        <v>8</v>
      </c>
      <c r="K227" s="79"/>
      <c r="L227" s="79">
        <v>1</v>
      </c>
      <c r="M227" s="79">
        <v>5</v>
      </c>
      <c r="N227" s="79">
        <v>5</v>
      </c>
      <c r="O227" s="79">
        <v>10</v>
      </c>
    </row>
    <row r="228" spans="1:15" ht="9.75">
      <c r="A228" s="79" t="s">
        <v>174</v>
      </c>
      <c r="B228" s="79">
        <v>84</v>
      </c>
      <c r="C228" s="79">
        <v>1039</v>
      </c>
      <c r="D228" s="79">
        <v>844</v>
      </c>
      <c r="E228" s="79">
        <v>1883</v>
      </c>
      <c r="F228" s="79"/>
      <c r="G228" s="79">
        <v>78</v>
      </c>
      <c r="H228" s="79">
        <v>1023</v>
      </c>
      <c r="I228" s="79">
        <v>745</v>
      </c>
      <c r="J228" s="79">
        <v>1768</v>
      </c>
      <c r="K228" s="79"/>
      <c r="L228" s="79">
        <v>73</v>
      </c>
      <c r="M228" s="79">
        <v>1087</v>
      </c>
      <c r="N228" s="79">
        <v>780</v>
      </c>
      <c r="O228" s="79">
        <v>1867</v>
      </c>
    </row>
    <row r="229" spans="1:15" ht="9.75">
      <c r="A229" s="79" t="s">
        <v>135</v>
      </c>
      <c r="B229" s="79">
        <v>88</v>
      </c>
      <c r="C229" s="79">
        <v>672</v>
      </c>
      <c r="D229" s="79">
        <v>342</v>
      </c>
      <c r="E229" s="79">
        <v>1014</v>
      </c>
      <c r="F229" s="79"/>
      <c r="G229" s="79">
        <v>80</v>
      </c>
      <c r="H229" s="79">
        <v>594</v>
      </c>
      <c r="I229" s="79">
        <v>328</v>
      </c>
      <c r="J229" s="79">
        <v>922</v>
      </c>
      <c r="K229" s="79"/>
      <c r="L229" s="79">
        <v>90</v>
      </c>
      <c r="M229" s="79">
        <v>610</v>
      </c>
      <c r="N229" s="79">
        <v>340</v>
      </c>
      <c r="O229" s="79">
        <v>950</v>
      </c>
    </row>
    <row r="230" spans="1:15" ht="9.75">
      <c r="A230" s="79" t="s">
        <v>136</v>
      </c>
      <c r="B230" s="79">
        <v>104</v>
      </c>
      <c r="C230" s="79">
        <v>1344</v>
      </c>
      <c r="D230" s="79">
        <v>1397</v>
      </c>
      <c r="E230" s="79">
        <v>2741</v>
      </c>
      <c r="F230" s="79"/>
      <c r="G230" s="79">
        <v>97</v>
      </c>
      <c r="H230" s="79">
        <v>1278</v>
      </c>
      <c r="I230" s="79">
        <v>1442</v>
      </c>
      <c r="J230" s="79">
        <v>2720</v>
      </c>
      <c r="K230" s="79"/>
      <c r="L230" s="79">
        <v>96</v>
      </c>
      <c r="M230" s="79">
        <v>1330</v>
      </c>
      <c r="N230" s="79">
        <v>1325</v>
      </c>
      <c r="O230" s="79">
        <v>2655</v>
      </c>
    </row>
    <row r="231" spans="1:15" ht="9.75">
      <c r="A231" s="79" t="s">
        <v>137</v>
      </c>
      <c r="B231" s="79">
        <v>43</v>
      </c>
      <c r="C231" s="79">
        <v>581</v>
      </c>
      <c r="D231" s="79">
        <v>593</v>
      </c>
      <c r="E231" s="79">
        <v>1174</v>
      </c>
      <c r="F231" s="79"/>
      <c r="G231" s="79">
        <v>40</v>
      </c>
      <c r="H231" s="79">
        <v>465</v>
      </c>
      <c r="I231" s="79">
        <v>441</v>
      </c>
      <c r="J231" s="79">
        <v>906</v>
      </c>
      <c r="K231" s="79"/>
      <c r="L231" s="79">
        <v>42</v>
      </c>
      <c r="M231" s="79">
        <v>473</v>
      </c>
      <c r="N231" s="79">
        <v>410</v>
      </c>
      <c r="O231" s="79">
        <v>883</v>
      </c>
    </row>
    <row r="232" spans="1:15" ht="9.75">
      <c r="A232" s="79" t="s">
        <v>227</v>
      </c>
      <c r="B232" s="86" t="s">
        <v>12</v>
      </c>
      <c r="C232" s="86" t="s">
        <v>12</v>
      </c>
      <c r="D232" s="86" t="s">
        <v>12</v>
      </c>
      <c r="E232" s="86" t="s">
        <v>12</v>
      </c>
      <c r="F232" s="79"/>
      <c r="G232" s="86" t="s">
        <v>12</v>
      </c>
      <c r="H232" s="86" t="s">
        <v>12</v>
      </c>
      <c r="I232" s="86" t="s">
        <v>12</v>
      </c>
      <c r="J232" s="86" t="s">
        <v>12</v>
      </c>
      <c r="K232" s="86"/>
      <c r="L232" s="79">
        <v>3</v>
      </c>
      <c r="M232" s="79">
        <v>116</v>
      </c>
      <c r="N232" s="79">
        <v>118</v>
      </c>
      <c r="O232" s="79">
        <v>234</v>
      </c>
    </row>
    <row r="233" spans="1:15" s="79" customFormat="1" ht="9.75">
      <c r="A233" s="79" t="s">
        <v>272</v>
      </c>
      <c r="B233" s="86" t="s">
        <v>12</v>
      </c>
      <c r="C233" s="86" t="s">
        <v>12</v>
      </c>
      <c r="D233" s="86" t="s">
        <v>12</v>
      </c>
      <c r="E233" s="86" t="s">
        <v>12</v>
      </c>
      <c r="F233" s="86"/>
      <c r="G233" s="86">
        <v>3</v>
      </c>
      <c r="H233" s="86">
        <v>21</v>
      </c>
      <c r="I233" s="86">
        <v>20</v>
      </c>
      <c r="J233" s="86">
        <v>41</v>
      </c>
      <c r="L233" s="79">
        <v>4</v>
      </c>
      <c r="M233" s="79">
        <v>16</v>
      </c>
      <c r="N233" s="79">
        <v>11</v>
      </c>
      <c r="O233" s="79">
        <v>27</v>
      </c>
    </row>
    <row r="234" spans="1:15" s="79" customFormat="1" ht="9.75">
      <c r="A234" s="79" t="s">
        <v>273</v>
      </c>
      <c r="B234" s="86" t="s">
        <v>12</v>
      </c>
      <c r="C234" s="86" t="s">
        <v>12</v>
      </c>
      <c r="D234" s="86" t="s">
        <v>12</v>
      </c>
      <c r="E234" s="86" t="s">
        <v>12</v>
      </c>
      <c r="F234" s="86"/>
      <c r="G234" s="86">
        <v>2</v>
      </c>
      <c r="H234" s="86">
        <v>49</v>
      </c>
      <c r="I234" s="86">
        <v>47</v>
      </c>
      <c r="J234" s="86">
        <v>96</v>
      </c>
      <c r="L234" s="79">
        <v>4</v>
      </c>
      <c r="M234" s="79">
        <v>116</v>
      </c>
      <c r="N234" s="79">
        <v>97</v>
      </c>
      <c r="O234" s="79">
        <v>213</v>
      </c>
    </row>
    <row r="235" spans="1:15" s="79" customFormat="1" ht="9.75">
      <c r="A235" s="79" t="s">
        <v>290</v>
      </c>
      <c r="B235" s="86" t="s">
        <v>12</v>
      </c>
      <c r="C235" s="86" t="s">
        <v>12</v>
      </c>
      <c r="D235" s="86" t="s">
        <v>12</v>
      </c>
      <c r="E235" s="86" t="s">
        <v>12</v>
      </c>
      <c r="F235" s="86"/>
      <c r="G235" s="86" t="s">
        <v>12</v>
      </c>
      <c r="H235" s="86" t="s">
        <v>12</v>
      </c>
      <c r="I235" s="86" t="s">
        <v>12</v>
      </c>
      <c r="J235" s="86" t="s">
        <v>12</v>
      </c>
      <c r="L235" s="79">
        <v>1</v>
      </c>
      <c r="M235" s="79">
        <v>8</v>
      </c>
      <c r="N235" s="79">
        <v>4</v>
      </c>
      <c r="O235" s="79">
        <v>12</v>
      </c>
    </row>
    <row r="236" spans="2:10" s="79" customFormat="1" ht="9.75">
      <c r="B236" s="86"/>
      <c r="C236" s="86"/>
      <c r="D236" s="86"/>
      <c r="E236" s="86"/>
      <c r="F236" s="86"/>
      <c r="G236" s="86"/>
      <c r="H236" s="86"/>
      <c r="I236" s="86"/>
      <c r="J236" s="86"/>
    </row>
    <row r="237" spans="1:15" ht="9.75">
      <c r="A237" s="80" t="s">
        <v>36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</row>
    <row r="238" spans="1:15" ht="9.75" customHeight="1">
      <c r="A238" s="79" t="s">
        <v>138</v>
      </c>
      <c r="B238" s="86">
        <v>48</v>
      </c>
      <c r="C238" s="86">
        <v>476</v>
      </c>
      <c r="D238" s="86">
        <v>287</v>
      </c>
      <c r="E238" s="86">
        <v>763</v>
      </c>
      <c r="F238" s="79"/>
      <c r="G238" s="86">
        <v>45</v>
      </c>
      <c r="H238" s="86">
        <v>410</v>
      </c>
      <c r="I238" s="86">
        <v>274</v>
      </c>
      <c r="J238" s="86">
        <v>684</v>
      </c>
      <c r="K238" s="86"/>
      <c r="L238" s="86">
        <v>39</v>
      </c>
      <c r="M238" s="86">
        <v>428</v>
      </c>
      <c r="N238" s="86">
        <v>230</v>
      </c>
      <c r="O238" s="86">
        <v>658</v>
      </c>
    </row>
    <row r="239" spans="1:15" ht="9.75" customHeight="1">
      <c r="A239" s="79" t="s">
        <v>139</v>
      </c>
      <c r="B239" s="86">
        <v>46</v>
      </c>
      <c r="C239" s="86">
        <v>462</v>
      </c>
      <c r="D239" s="86">
        <v>290</v>
      </c>
      <c r="E239" s="86">
        <v>752</v>
      </c>
      <c r="F239" s="79"/>
      <c r="G239" s="86">
        <v>45</v>
      </c>
      <c r="H239" s="86">
        <v>410</v>
      </c>
      <c r="I239" s="86">
        <v>285</v>
      </c>
      <c r="J239" s="86">
        <v>695</v>
      </c>
      <c r="K239" s="86"/>
      <c r="L239" s="86">
        <v>37</v>
      </c>
      <c r="M239" s="86">
        <v>424</v>
      </c>
      <c r="N239" s="86">
        <v>219</v>
      </c>
      <c r="O239" s="86">
        <v>643</v>
      </c>
    </row>
    <row r="240" spans="1:15" ht="9.75" customHeight="1">
      <c r="A240" s="79" t="s">
        <v>163</v>
      </c>
      <c r="B240" s="86">
        <v>19</v>
      </c>
      <c r="C240" s="86">
        <v>276</v>
      </c>
      <c r="D240" s="86">
        <v>142</v>
      </c>
      <c r="E240" s="86">
        <v>418</v>
      </c>
      <c r="F240" s="79"/>
      <c r="G240" s="86">
        <v>28</v>
      </c>
      <c r="H240" s="86">
        <v>355</v>
      </c>
      <c r="I240" s="86">
        <v>161</v>
      </c>
      <c r="J240" s="86">
        <v>516</v>
      </c>
      <c r="K240" s="86"/>
      <c r="L240" s="86">
        <v>23</v>
      </c>
      <c r="M240" s="86">
        <v>379</v>
      </c>
      <c r="N240" s="86">
        <v>173</v>
      </c>
      <c r="O240" s="86">
        <v>552</v>
      </c>
    </row>
    <row r="241" spans="1:15" ht="9.75" customHeight="1">
      <c r="A241" s="79" t="s">
        <v>172</v>
      </c>
      <c r="B241" s="86">
        <v>33</v>
      </c>
      <c r="C241" s="86">
        <v>291</v>
      </c>
      <c r="D241" s="86">
        <v>123</v>
      </c>
      <c r="E241" s="86">
        <v>414</v>
      </c>
      <c r="F241" s="79"/>
      <c r="G241" s="86">
        <v>32</v>
      </c>
      <c r="H241" s="86">
        <v>251</v>
      </c>
      <c r="I241" s="86">
        <v>163</v>
      </c>
      <c r="J241" s="86">
        <v>414</v>
      </c>
      <c r="K241" s="86"/>
      <c r="L241" s="86">
        <v>26</v>
      </c>
      <c r="M241" s="86">
        <v>197</v>
      </c>
      <c r="N241" s="86">
        <v>94</v>
      </c>
      <c r="O241" s="86">
        <v>291</v>
      </c>
    </row>
    <row r="242" spans="1:15" ht="9.75" customHeight="1">
      <c r="A242" s="79" t="s">
        <v>140</v>
      </c>
      <c r="B242" s="79">
        <v>14</v>
      </c>
      <c r="C242" s="79">
        <v>84</v>
      </c>
      <c r="D242" s="79">
        <v>30</v>
      </c>
      <c r="E242" s="79">
        <v>114</v>
      </c>
      <c r="F242" s="79"/>
      <c r="G242" s="86">
        <v>16</v>
      </c>
      <c r="H242" s="86">
        <v>67</v>
      </c>
      <c r="I242" s="86">
        <v>30</v>
      </c>
      <c r="J242" s="86">
        <v>97</v>
      </c>
      <c r="K242" s="86"/>
      <c r="L242" s="86">
        <v>13</v>
      </c>
      <c r="M242" s="86">
        <v>51</v>
      </c>
      <c r="N242" s="86">
        <v>11</v>
      </c>
      <c r="O242" s="86">
        <v>62</v>
      </c>
    </row>
    <row r="243" spans="1:15" s="79" customFormat="1" ht="9.75" customHeight="1">
      <c r="A243" s="79" t="s">
        <v>229</v>
      </c>
      <c r="B243" s="79">
        <v>1</v>
      </c>
      <c r="C243" s="86" t="s">
        <v>12</v>
      </c>
      <c r="D243" s="86" t="s">
        <v>12</v>
      </c>
      <c r="E243" s="79">
        <v>5</v>
      </c>
      <c r="G243" s="86" t="s">
        <v>12</v>
      </c>
      <c r="H243" s="86" t="s">
        <v>12</v>
      </c>
      <c r="I243" s="86" t="s">
        <v>12</v>
      </c>
      <c r="J243" s="86" t="s">
        <v>12</v>
      </c>
      <c r="L243" s="86">
        <v>1</v>
      </c>
      <c r="M243" s="86">
        <v>4</v>
      </c>
      <c r="N243" s="86">
        <v>4</v>
      </c>
      <c r="O243" s="86">
        <v>8</v>
      </c>
    </row>
    <row r="244" spans="1:15" ht="9.75" customHeight="1">
      <c r="A244" s="79" t="s">
        <v>184</v>
      </c>
      <c r="B244" s="79">
        <v>28</v>
      </c>
      <c r="C244" s="79">
        <v>436</v>
      </c>
      <c r="D244" s="79">
        <v>150</v>
      </c>
      <c r="E244" s="79">
        <v>586</v>
      </c>
      <c r="F244" s="79"/>
      <c r="G244" s="79">
        <v>29</v>
      </c>
      <c r="H244" s="79">
        <v>396</v>
      </c>
      <c r="I244" s="79">
        <v>134</v>
      </c>
      <c r="J244" s="79">
        <v>530</v>
      </c>
      <c r="K244" s="79"/>
      <c r="L244" s="86">
        <v>22</v>
      </c>
      <c r="M244" s="86">
        <v>358</v>
      </c>
      <c r="N244" s="86">
        <v>93</v>
      </c>
      <c r="O244" s="86">
        <v>451</v>
      </c>
    </row>
    <row r="245" spans="1:15" ht="9.75" customHeight="1">
      <c r="A245" s="79" t="s">
        <v>173</v>
      </c>
      <c r="B245" s="79">
        <v>45</v>
      </c>
      <c r="C245" s="79">
        <v>797</v>
      </c>
      <c r="D245" s="79">
        <v>254</v>
      </c>
      <c r="E245" s="79">
        <v>1051</v>
      </c>
      <c r="F245" s="79"/>
      <c r="G245" s="79">
        <v>38</v>
      </c>
      <c r="H245" s="79">
        <v>577</v>
      </c>
      <c r="I245" s="79">
        <v>187</v>
      </c>
      <c r="J245" s="79">
        <v>764</v>
      </c>
      <c r="K245" s="79"/>
      <c r="L245" s="86">
        <v>40</v>
      </c>
      <c r="M245" s="86">
        <v>739</v>
      </c>
      <c r="N245" s="86">
        <v>199</v>
      </c>
      <c r="O245" s="86">
        <v>938</v>
      </c>
    </row>
    <row r="246" spans="1:15" ht="9.75" customHeight="1">
      <c r="A246" s="79" t="s">
        <v>183</v>
      </c>
      <c r="B246" s="79">
        <v>23</v>
      </c>
      <c r="C246" s="79">
        <v>343</v>
      </c>
      <c r="D246" s="79">
        <v>134</v>
      </c>
      <c r="E246" s="79">
        <v>477</v>
      </c>
      <c r="F246" s="79"/>
      <c r="G246" s="79">
        <v>19</v>
      </c>
      <c r="H246" s="79">
        <v>326</v>
      </c>
      <c r="I246" s="79">
        <v>89</v>
      </c>
      <c r="J246" s="79">
        <v>415</v>
      </c>
      <c r="K246" s="79"/>
      <c r="L246" s="86">
        <v>14</v>
      </c>
      <c r="M246" s="86">
        <v>275</v>
      </c>
      <c r="N246" s="86">
        <v>71</v>
      </c>
      <c r="O246" s="86">
        <v>346</v>
      </c>
    </row>
    <row r="247" spans="1:15" ht="9.75" customHeight="1">
      <c r="A247" s="84" t="s">
        <v>162</v>
      </c>
      <c r="B247" s="84">
        <v>60</v>
      </c>
      <c r="C247" s="84">
        <v>1187</v>
      </c>
      <c r="D247" s="84">
        <v>477</v>
      </c>
      <c r="E247" s="84">
        <v>1664</v>
      </c>
      <c r="F247" s="84"/>
      <c r="G247" s="84">
        <v>56</v>
      </c>
      <c r="H247" s="84">
        <v>1165</v>
      </c>
      <c r="I247" s="84">
        <v>413</v>
      </c>
      <c r="J247" s="84">
        <v>1578</v>
      </c>
      <c r="K247" s="84"/>
      <c r="L247" s="89">
        <v>63</v>
      </c>
      <c r="M247" s="89">
        <v>1034</v>
      </c>
      <c r="N247" s="89">
        <v>418</v>
      </c>
      <c r="O247" s="89">
        <v>1452</v>
      </c>
    </row>
    <row r="248" spans="1:15" ht="9.75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</row>
    <row r="249" spans="1:15" ht="9.75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</row>
    <row r="250" spans="1:15" ht="9.75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</row>
    <row r="251" spans="1:15" ht="9.75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</row>
    <row r="252" spans="1:15" ht="9.75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</row>
    <row r="253" spans="1:15" ht="9.75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</row>
  </sheetData>
  <sheetProtection/>
  <mergeCells count="24">
    <mergeCell ref="A1:N1"/>
    <mergeCell ref="A3:A5"/>
    <mergeCell ref="G3:J3"/>
    <mergeCell ref="B4:E4"/>
    <mergeCell ref="G4:J4"/>
    <mergeCell ref="L4:O4"/>
    <mergeCell ref="A67:N67"/>
    <mergeCell ref="A69:A71"/>
    <mergeCell ref="G69:J69"/>
    <mergeCell ref="B70:E70"/>
    <mergeCell ref="G70:J70"/>
    <mergeCell ref="L70:O70"/>
    <mergeCell ref="A132:N132"/>
    <mergeCell ref="A134:A136"/>
    <mergeCell ref="G134:J134"/>
    <mergeCell ref="B135:E135"/>
    <mergeCell ref="G135:J135"/>
    <mergeCell ref="L135:O135"/>
    <mergeCell ref="A199:N199"/>
    <mergeCell ref="A201:A203"/>
    <mergeCell ref="G201:J201"/>
    <mergeCell ref="B202:E202"/>
    <mergeCell ref="G202:J202"/>
    <mergeCell ref="L202:O20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4"/>
  <sheetViews>
    <sheetView showGridLines="0" zoomScale="115" zoomScaleNormal="115" zoomScalePageLayoutView="0" workbookViewId="0" topLeftCell="A37">
      <selection activeCell="A2" sqref="A2"/>
    </sheetView>
  </sheetViews>
  <sheetFormatPr defaultColWidth="9.33203125" defaultRowHeight="11.25"/>
  <cols>
    <col min="1" max="1" width="32.33203125" style="0" customWidth="1"/>
    <col min="2" max="4" width="7.83203125" style="4" customWidth="1"/>
    <col min="5" max="5" width="3.5" style="0" customWidth="1"/>
    <col min="6" max="8" width="7.83203125" style="4" customWidth="1"/>
    <col min="9" max="9" width="3.5" style="0" customWidth="1"/>
    <col min="10" max="11" width="7.83203125" style="4" customWidth="1"/>
    <col min="12" max="12" width="5.66015625" style="4" bestFit="1" customWidth="1"/>
    <col min="13" max="13" width="31.33203125" style="95" bestFit="1" customWidth="1"/>
    <col min="14" max="15" width="9.33203125" style="96" customWidth="1"/>
    <col min="16" max="16" width="9.33203125" style="97" customWidth="1"/>
  </cols>
  <sheetData>
    <row r="1" spans="1:12" ht="15" customHeight="1">
      <c r="A1" s="131" t="s">
        <v>187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5" customHeight="1">
      <c r="A2" s="41" t="s">
        <v>291</v>
      </c>
      <c r="B2" s="46"/>
      <c r="C2" s="46"/>
      <c r="D2" s="46"/>
      <c r="E2" s="46"/>
      <c r="F2" s="46"/>
      <c r="G2" s="46"/>
      <c r="H2" s="46"/>
      <c r="I2" s="46"/>
      <c r="J2" s="94"/>
      <c r="K2" s="94"/>
      <c r="L2" s="46"/>
    </row>
    <row r="3" spans="1:12" ht="12.75" customHeight="1">
      <c r="A3" s="133" t="s">
        <v>54</v>
      </c>
      <c r="B3" s="132" t="s">
        <v>228</v>
      </c>
      <c r="C3" s="132"/>
      <c r="D3" s="132"/>
      <c r="E3" s="34"/>
      <c r="F3" s="132" t="s">
        <v>240</v>
      </c>
      <c r="G3" s="132"/>
      <c r="H3" s="132"/>
      <c r="I3" s="34"/>
      <c r="J3" s="132" t="s">
        <v>279</v>
      </c>
      <c r="K3" s="132"/>
      <c r="L3" s="132"/>
    </row>
    <row r="4" spans="1:16" ht="12.75" customHeight="1">
      <c r="A4" s="134"/>
      <c r="B4" s="35" t="s">
        <v>40</v>
      </c>
      <c r="C4" s="35" t="s">
        <v>5</v>
      </c>
      <c r="D4" s="35" t="s">
        <v>1</v>
      </c>
      <c r="E4" s="35"/>
      <c r="F4" s="35" t="s">
        <v>39</v>
      </c>
      <c r="G4" s="35" t="s">
        <v>5</v>
      </c>
      <c r="H4" s="35" t="s">
        <v>1</v>
      </c>
      <c r="I4" s="35"/>
      <c r="J4" s="35" t="s">
        <v>39</v>
      </c>
      <c r="K4" s="35" t="s">
        <v>5</v>
      </c>
      <c r="L4" s="35" t="s">
        <v>1</v>
      </c>
      <c r="M4" s="98"/>
      <c r="N4" s="99"/>
      <c r="O4" s="99"/>
      <c r="P4" s="100"/>
    </row>
    <row r="5" spans="1:16" ht="12.75" customHeight="1">
      <c r="A5" s="33" t="s">
        <v>7</v>
      </c>
      <c r="B5" s="30"/>
      <c r="C5" s="30"/>
      <c r="D5" s="30"/>
      <c r="E5" s="18"/>
      <c r="F5" s="30"/>
      <c r="G5" s="30"/>
      <c r="H5" s="30"/>
      <c r="I5" s="114"/>
      <c r="J5" s="115" t="s">
        <v>292</v>
      </c>
      <c r="K5" s="115"/>
      <c r="L5" s="28"/>
      <c r="M5" s="98"/>
      <c r="N5" s="99"/>
      <c r="O5" s="99"/>
      <c r="P5" s="100"/>
    </row>
    <row r="6" spans="1:16" ht="9.75" customHeight="1">
      <c r="A6" s="18" t="s">
        <v>13</v>
      </c>
      <c r="B6" s="74">
        <v>10</v>
      </c>
      <c r="C6" s="74">
        <v>14</v>
      </c>
      <c r="D6" s="74">
        <v>24</v>
      </c>
      <c r="E6" s="74"/>
      <c r="F6" s="74">
        <v>14</v>
      </c>
      <c r="G6" s="74">
        <v>23</v>
      </c>
      <c r="H6" s="74">
        <v>37</v>
      </c>
      <c r="I6" s="74"/>
      <c r="J6" s="74"/>
      <c r="K6" s="74"/>
      <c r="L6" s="74"/>
      <c r="M6" s="98"/>
      <c r="N6" s="99"/>
      <c r="O6" s="99"/>
      <c r="P6" s="100"/>
    </row>
    <row r="7" spans="1:16" ht="9.75" customHeight="1">
      <c r="A7" s="18" t="s">
        <v>14</v>
      </c>
      <c r="B7" s="74">
        <v>23</v>
      </c>
      <c r="C7" s="74">
        <v>35</v>
      </c>
      <c r="D7" s="74">
        <v>58</v>
      </c>
      <c r="E7" s="74"/>
      <c r="F7" s="74">
        <v>23</v>
      </c>
      <c r="G7" s="74">
        <v>33</v>
      </c>
      <c r="H7" s="74">
        <v>56</v>
      </c>
      <c r="I7" s="74"/>
      <c r="J7" s="74"/>
      <c r="K7" s="74"/>
      <c r="L7" s="74"/>
      <c r="M7" s="98"/>
      <c r="N7" s="99"/>
      <c r="O7" s="99"/>
      <c r="P7" s="100"/>
    </row>
    <row r="8" spans="1:16" ht="9.75" customHeight="1">
      <c r="A8" s="33" t="s">
        <v>15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101"/>
      <c r="N8" s="102"/>
      <c r="O8" s="102"/>
      <c r="P8" s="91"/>
    </row>
    <row r="9" spans="1:16" ht="9.75" customHeight="1">
      <c r="A9" s="18" t="s">
        <v>16</v>
      </c>
      <c r="B9" s="74">
        <v>14</v>
      </c>
      <c r="C9" s="74">
        <v>18</v>
      </c>
      <c r="D9" s="74">
        <v>32</v>
      </c>
      <c r="E9" s="74"/>
      <c r="F9" s="74">
        <v>18</v>
      </c>
      <c r="G9" s="74">
        <v>21</v>
      </c>
      <c r="H9" s="74">
        <v>39</v>
      </c>
      <c r="I9" s="74"/>
      <c r="J9" s="74"/>
      <c r="K9" s="74"/>
      <c r="L9" s="74"/>
      <c r="M9" s="98"/>
      <c r="N9" s="99"/>
      <c r="O9" s="99"/>
      <c r="P9" s="100"/>
    </row>
    <row r="10" spans="1:16" ht="9.75" customHeight="1">
      <c r="A10" s="18" t="s">
        <v>168</v>
      </c>
      <c r="B10" s="74">
        <v>12</v>
      </c>
      <c r="C10" s="74">
        <v>10</v>
      </c>
      <c r="D10" s="74">
        <v>22</v>
      </c>
      <c r="E10" s="74"/>
      <c r="F10" s="74">
        <v>10</v>
      </c>
      <c r="G10" s="74">
        <v>12</v>
      </c>
      <c r="H10" s="74">
        <v>22</v>
      </c>
      <c r="I10" s="74"/>
      <c r="J10" s="74"/>
      <c r="K10" s="74"/>
      <c r="L10" s="74"/>
      <c r="M10" s="101"/>
      <c r="N10" s="102"/>
      <c r="O10" s="102"/>
      <c r="P10" s="91"/>
    </row>
    <row r="11" spans="1:16" ht="9.75" customHeight="1">
      <c r="A11" s="18" t="s">
        <v>17</v>
      </c>
      <c r="B11" s="74">
        <v>27</v>
      </c>
      <c r="C11" s="74">
        <v>25</v>
      </c>
      <c r="D11" s="74">
        <v>52</v>
      </c>
      <c r="E11" s="74"/>
      <c r="F11" s="74">
        <v>21</v>
      </c>
      <c r="G11" s="74">
        <v>33</v>
      </c>
      <c r="H11" s="74">
        <v>54</v>
      </c>
      <c r="I11" s="74"/>
      <c r="J11" s="74"/>
      <c r="K11" s="74"/>
      <c r="L11" s="74"/>
      <c r="M11" s="101"/>
      <c r="N11" s="102"/>
      <c r="O11" s="102"/>
      <c r="P11" s="91"/>
    </row>
    <row r="12" spans="1:16" ht="9.75" customHeight="1">
      <c r="A12" s="18" t="s">
        <v>151</v>
      </c>
      <c r="B12" s="74">
        <v>8</v>
      </c>
      <c r="C12" s="74">
        <v>11</v>
      </c>
      <c r="D12" s="74">
        <v>19</v>
      </c>
      <c r="E12" s="74"/>
      <c r="F12" s="74">
        <v>12</v>
      </c>
      <c r="G12" s="74">
        <v>4</v>
      </c>
      <c r="H12" s="74">
        <v>16</v>
      </c>
      <c r="I12" s="74"/>
      <c r="J12" s="74"/>
      <c r="K12" s="74"/>
      <c r="L12" s="74"/>
      <c r="M12" s="101"/>
      <c r="N12" s="102"/>
      <c r="O12" s="102"/>
      <c r="P12" s="91"/>
    </row>
    <row r="13" spans="1:22" ht="9.75" customHeight="1">
      <c r="A13" s="33" t="s">
        <v>18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03"/>
      <c r="N13" s="102"/>
      <c r="O13" s="104"/>
      <c r="P13" s="104"/>
      <c r="V13" s="4"/>
    </row>
    <row r="14" spans="1:22" ht="9.75" customHeight="1">
      <c r="A14" s="18" t="s">
        <v>276</v>
      </c>
      <c r="B14" s="74">
        <v>8</v>
      </c>
      <c r="C14" s="74">
        <v>12</v>
      </c>
      <c r="D14" s="74">
        <v>20</v>
      </c>
      <c r="E14" s="74"/>
      <c r="F14" s="74">
        <v>13</v>
      </c>
      <c r="G14" s="74">
        <v>8</v>
      </c>
      <c r="H14" s="74">
        <v>21</v>
      </c>
      <c r="I14" s="74"/>
      <c r="J14" s="74"/>
      <c r="K14" s="74"/>
      <c r="L14" s="74"/>
      <c r="M14" s="103"/>
      <c r="N14" s="102"/>
      <c r="O14" s="104"/>
      <c r="P14" s="104"/>
      <c r="V14" s="30"/>
    </row>
    <row r="15" spans="1:22" ht="9.75" customHeight="1">
      <c r="A15" s="33" t="s">
        <v>20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103"/>
      <c r="N15" s="102"/>
      <c r="O15" s="104"/>
      <c r="P15" s="104"/>
      <c r="V15" s="30"/>
    </row>
    <row r="16" spans="1:22" ht="9.75" customHeight="1">
      <c r="A16" s="18" t="s">
        <v>185</v>
      </c>
      <c r="B16" s="74" t="s">
        <v>12</v>
      </c>
      <c r="C16" s="74">
        <v>18</v>
      </c>
      <c r="D16" s="74">
        <v>18</v>
      </c>
      <c r="E16" s="74"/>
      <c r="F16" s="74">
        <v>16</v>
      </c>
      <c r="G16" s="74">
        <v>23</v>
      </c>
      <c r="H16" s="74">
        <v>39</v>
      </c>
      <c r="I16" s="74"/>
      <c r="J16" s="74"/>
      <c r="K16" s="74"/>
      <c r="L16" s="74"/>
      <c r="M16" s="103"/>
      <c r="N16" s="102"/>
      <c r="O16" s="104"/>
      <c r="P16" s="104"/>
      <c r="V16" s="30"/>
    </row>
    <row r="17" spans="1:22" ht="9.75" customHeight="1">
      <c r="A17" s="18" t="s">
        <v>21</v>
      </c>
      <c r="B17" s="74">
        <v>16</v>
      </c>
      <c r="C17" s="74">
        <v>42</v>
      </c>
      <c r="D17" s="74">
        <v>58</v>
      </c>
      <c r="E17" s="74"/>
      <c r="F17" s="74">
        <v>18</v>
      </c>
      <c r="G17" s="74">
        <v>41</v>
      </c>
      <c r="H17" s="74">
        <v>59</v>
      </c>
      <c r="I17" s="74"/>
      <c r="J17" s="74"/>
      <c r="K17" s="74"/>
      <c r="L17" s="74"/>
      <c r="M17" s="103"/>
      <c r="N17" s="102"/>
      <c r="O17" s="104"/>
      <c r="P17" s="104"/>
      <c r="V17" s="30"/>
    </row>
    <row r="18" spans="1:22" ht="9.75" customHeight="1">
      <c r="A18" s="18" t="s">
        <v>22</v>
      </c>
      <c r="B18" s="74">
        <v>10</v>
      </c>
      <c r="C18" s="74">
        <v>32</v>
      </c>
      <c r="D18" s="74">
        <v>42</v>
      </c>
      <c r="E18" s="74"/>
      <c r="F18" s="74">
        <v>14</v>
      </c>
      <c r="G18" s="74">
        <v>44</v>
      </c>
      <c r="H18" s="74">
        <v>58</v>
      </c>
      <c r="I18" s="74"/>
      <c r="J18" s="74"/>
      <c r="K18" s="74"/>
      <c r="L18" s="74"/>
      <c r="M18" s="103"/>
      <c r="N18" s="102"/>
      <c r="O18" s="104"/>
      <c r="P18" s="104"/>
      <c r="V18" s="74"/>
    </row>
    <row r="19" spans="1:22" ht="9.75" customHeight="1">
      <c r="A19" s="18" t="s">
        <v>23</v>
      </c>
      <c r="B19" s="74">
        <v>5</v>
      </c>
      <c r="C19" s="74">
        <v>10</v>
      </c>
      <c r="D19" s="74">
        <v>15</v>
      </c>
      <c r="E19" s="74"/>
      <c r="F19" s="74">
        <v>4</v>
      </c>
      <c r="G19" s="74">
        <v>11</v>
      </c>
      <c r="H19" s="74">
        <v>15</v>
      </c>
      <c r="I19" s="74"/>
      <c r="J19" s="74"/>
      <c r="K19" s="74"/>
      <c r="L19" s="74"/>
      <c r="M19" s="105"/>
      <c r="N19" s="99"/>
      <c r="O19" s="106"/>
      <c r="P19" s="106"/>
      <c r="V19" s="30"/>
    </row>
    <row r="20" spans="1:22" ht="9.75" customHeight="1">
      <c r="A20" s="33" t="s">
        <v>19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105"/>
      <c r="N20" s="106"/>
      <c r="O20" s="106"/>
      <c r="P20" s="106"/>
      <c r="V20" s="74"/>
    </row>
    <row r="21" spans="1:22" ht="9.75" customHeight="1">
      <c r="A21" s="18" t="s">
        <v>166</v>
      </c>
      <c r="B21" s="74">
        <v>13</v>
      </c>
      <c r="C21" s="74">
        <v>13</v>
      </c>
      <c r="D21" s="74">
        <v>26</v>
      </c>
      <c r="E21" s="74"/>
      <c r="F21" s="74">
        <v>14</v>
      </c>
      <c r="G21" s="74">
        <v>14</v>
      </c>
      <c r="H21" s="74">
        <v>28</v>
      </c>
      <c r="I21" s="74"/>
      <c r="J21" s="74"/>
      <c r="K21" s="74"/>
      <c r="L21" s="74"/>
      <c r="M21" s="103"/>
      <c r="N21" s="104"/>
      <c r="O21" s="104"/>
      <c r="P21" s="104"/>
      <c r="V21" s="30"/>
    </row>
    <row r="22" spans="1:22" ht="9.75" customHeight="1">
      <c r="A22" s="33" t="s">
        <v>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03"/>
      <c r="N22" s="104"/>
      <c r="O22" s="104"/>
      <c r="P22" s="104"/>
      <c r="V22" s="30"/>
    </row>
    <row r="23" spans="1:22" ht="9.75" customHeight="1">
      <c r="A23" s="18" t="s">
        <v>214</v>
      </c>
      <c r="B23" s="74">
        <v>13</v>
      </c>
      <c r="C23" s="74">
        <v>22</v>
      </c>
      <c r="D23" s="74">
        <v>35</v>
      </c>
      <c r="E23" s="74"/>
      <c r="F23" s="74">
        <v>9</v>
      </c>
      <c r="G23" s="74">
        <v>19</v>
      </c>
      <c r="H23" s="74">
        <v>28</v>
      </c>
      <c r="I23" s="74"/>
      <c r="J23" s="74"/>
      <c r="K23" s="74"/>
      <c r="L23" s="74"/>
      <c r="M23" s="105"/>
      <c r="N23" s="106"/>
      <c r="O23" s="106"/>
      <c r="P23" s="106"/>
      <c r="V23" s="30"/>
    </row>
    <row r="24" spans="1:22" ht="9.75" customHeight="1">
      <c r="A24" s="18" t="s">
        <v>24</v>
      </c>
      <c r="B24" s="74" t="s">
        <v>12</v>
      </c>
      <c r="C24" s="74" t="s">
        <v>12</v>
      </c>
      <c r="D24" s="74" t="s">
        <v>12</v>
      </c>
      <c r="E24" s="74"/>
      <c r="F24" s="74" t="s">
        <v>12</v>
      </c>
      <c r="G24" s="74" t="s">
        <v>12</v>
      </c>
      <c r="H24" s="74" t="s">
        <v>12</v>
      </c>
      <c r="I24" s="74"/>
      <c r="J24" s="74"/>
      <c r="K24" s="74"/>
      <c r="L24" s="74"/>
      <c r="M24" s="103"/>
      <c r="N24" s="104"/>
      <c r="O24" s="104"/>
      <c r="P24" s="104"/>
      <c r="V24" s="30"/>
    </row>
    <row r="25" spans="1:22" ht="9.75" customHeight="1">
      <c r="A25" s="18" t="s">
        <v>216</v>
      </c>
      <c r="B25" s="74">
        <v>41</v>
      </c>
      <c r="C25" s="74">
        <v>76</v>
      </c>
      <c r="D25" s="74">
        <v>117</v>
      </c>
      <c r="E25" s="74"/>
      <c r="F25" s="74">
        <v>53</v>
      </c>
      <c r="G25" s="74">
        <v>66</v>
      </c>
      <c r="H25" s="74">
        <v>119</v>
      </c>
      <c r="I25" s="74"/>
      <c r="J25" s="74"/>
      <c r="K25" s="74"/>
      <c r="L25" s="74"/>
      <c r="M25" s="103"/>
      <c r="N25" s="104"/>
      <c r="O25" s="104"/>
      <c r="P25" s="104"/>
      <c r="V25" s="74"/>
    </row>
    <row r="26" spans="1:22" ht="9.75" customHeight="1">
      <c r="A26" s="18" t="s">
        <v>215</v>
      </c>
      <c r="B26" s="74">
        <v>23</v>
      </c>
      <c r="C26" s="74">
        <v>34</v>
      </c>
      <c r="D26" s="74">
        <v>57</v>
      </c>
      <c r="E26" s="74"/>
      <c r="F26" s="74">
        <v>18</v>
      </c>
      <c r="G26" s="74">
        <v>23</v>
      </c>
      <c r="H26" s="74">
        <v>41</v>
      </c>
      <c r="I26" s="74"/>
      <c r="J26" s="74"/>
      <c r="K26" s="74"/>
      <c r="L26" s="74"/>
      <c r="M26" s="103"/>
      <c r="N26" s="104"/>
      <c r="O26" s="104"/>
      <c r="P26" s="104"/>
      <c r="V26" s="30"/>
    </row>
    <row r="27" spans="1:22" ht="9.75" customHeight="1">
      <c r="A27" s="18" t="s">
        <v>231</v>
      </c>
      <c r="B27" s="74">
        <v>43</v>
      </c>
      <c r="C27" s="74">
        <v>53</v>
      </c>
      <c r="D27" s="74">
        <v>96</v>
      </c>
      <c r="E27" s="74"/>
      <c r="F27" s="74">
        <v>31</v>
      </c>
      <c r="G27" s="74">
        <v>59</v>
      </c>
      <c r="H27" s="74">
        <v>90</v>
      </c>
      <c r="I27" s="74"/>
      <c r="J27" s="74"/>
      <c r="K27" s="74"/>
      <c r="L27" s="74"/>
      <c r="M27" s="103"/>
      <c r="N27" s="104"/>
      <c r="O27" s="104"/>
      <c r="P27" s="104"/>
      <c r="V27" s="30"/>
    </row>
    <row r="28" spans="1:22" ht="9.75" customHeight="1">
      <c r="A28" s="18" t="s">
        <v>232</v>
      </c>
      <c r="B28" s="74">
        <v>19</v>
      </c>
      <c r="C28" s="74">
        <v>19</v>
      </c>
      <c r="D28" s="74">
        <v>38</v>
      </c>
      <c r="E28" s="74"/>
      <c r="F28" s="74">
        <v>24</v>
      </c>
      <c r="G28" s="74">
        <v>31</v>
      </c>
      <c r="H28" s="74">
        <v>55</v>
      </c>
      <c r="I28" s="74"/>
      <c r="J28" s="74"/>
      <c r="K28" s="74"/>
      <c r="L28" s="74"/>
      <c r="M28" s="103"/>
      <c r="N28" s="104"/>
      <c r="O28" s="104"/>
      <c r="P28" s="104"/>
      <c r="V28" s="74"/>
    </row>
    <row r="29" spans="1:22" ht="9.75" customHeight="1">
      <c r="A29" s="18" t="s">
        <v>25</v>
      </c>
      <c r="B29" s="74" t="s">
        <v>12</v>
      </c>
      <c r="C29" s="74" t="s">
        <v>12</v>
      </c>
      <c r="D29" s="74" t="s">
        <v>12</v>
      </c>
      <c r="E29" s="74"/>
      <c r="F29" s="74" t="s">
        <v>12</v>
      </c>
      <c r="G29" s="74" t="s">
        <v>12</v>
      </c>
      <c r="H29" s="74" t="s">
        <v>12</v>
      </c>
      <c r="I29" s="74"/>
      <c r="J29" s="74"/>
      <c r="K29" s="74"/>
      <c r="L29" s="74"/>
      <c r="M29" s="103"/>
      <c r="N29" s="104"/>
      <c r="O29" s="104"/>
      <c r="P29" s="104"/>
      <c r="V29" s="30"/>
    </row>
    <row r="30" spans="1:22" ht="9.75" customHeight="1">
      <c r="A30" s="18" t="s">
        <v>26</v>
      </c>
      <c r="B30" s="74" t="s">
        <v>12</v>
      </c>
      <c r="C30" s="74" t="s">
        <v>12</v>
      </c>
      <c r="D30" s="74" t="s">
        <v>12</v>
      </c>
      <c r="E30" s="74"/>
      <c r="F30" s="74" t="s">
        <v>12</v>
      </c>
      <c r="G30" s="74" t="s">
        <v>12</v>
      </c>
      <c r="H30" s="74" t="s">
        <v>12</v>
      </c>
      <c r="I30" s="74"/>
      <c r="J30" s="74"/>
      <c r="K30" s="74"/>
      <c r="L30" s="74"/>
      <c r="M30" s="103"/>
      <c r="N30" s="104"/>
      <c r="O30" s="104"/>
      <c r="P30" s="104"/>
      <c r="V30" s="30"/>
    </row>
    <row r="31" spans="1:22" ht="9.75" customHeight="1">
      <c r="A31" s="18" t="s">
        <v>27</v>
      </c>
      <c r="B31" s="74" t="s">
        <v>12</v>
      </c>
      <c r="C31" s="74" t="s">
        <v>12</v>
      </c>
      <c r="D31" s="74" t="s">
        <v>12</v>
      </c>
      <c r="E31" s="74"/>
      <c r="F31" s="74" t="s">
        <v>12</v>
      </c>
      <c r="G31" s="74" t="s">
        <v>12</v>
      </c>
      <c r="H31" s="74" t="s">
        <v>12</v>
      </c>
      <c r="I31" s="74"/>
      <c r="J31" s="74"/>
      <c r="K31" s="74"/>
      <c r="L31" s="74"/>
      <c r="M31" s="103"/>
      <c r="N31" s="104"/>
      <c r="O31" s="104"/>
      <c r="P31" s="104"/>
      <c r="V31" s="30"/>
    </row>
    <row r="32" spans="1:22" ht="9.75" customHeight="1">
      <c r="A32" s="18" t="s">
        <v>233</v>
      </c>
      <c r="B32" s="74">
        <v>35</v>
      </c>
      <c r="C32" s="74">
        <v>28</v>
      </c>
      <c r="D32" s="74">
        <v>63</v>
      </c>
      <c r="E32" s="74"/>
      <c r="F32" s="74">
        <v>31</v>
      </c>
      <c r="G32" s="74">
        <v>31</v>
      </c>
      <c r="H32" s="74">
        <v>62</v>
      </c>
      <c r="I32" s="74"/>
      <c r="J32" s="74"/>
      <c r="K32" s="74"/>
      <c r="L32" s="74"/>
      <c r="M32" s="103"/>
      <c r="N32" s="104"/>
      <c r="O32" s="104"/>
      <c r="P32" s="104"/>
      <c r="V32" s="30"/>
    </row>
    <row r="33" spans="1:22" ht="9.75" customHeight="1">
      <c r="A33" s="18" t="s">
        <v>268</v>
      </c>
      <c r="B33" s="74" t="s">
        <v>12</v>
      </c>
      <c r="C33" s="74" t="s">
        <v>12</v>
      </c>
      <c r="D33" s="74" t="s">
        <v>12</v>
      </c>
      <c r="E33" s="74"/>
      <c r="F33" s="74">
        <v>1</v>
      </c>
      <c r="G33" s="74" t="s">
        <v>12</v>
      </c>
      <c r="H33" s="74">
        <v>1</v>
      </c>
      <c r="I33" s="74"/>
      <c r="J33" s="74"/>
      <c r="K33" s="74"/>
      <c r="L33" s="74"/>
      <c r="M33" s="103"/>
      <c r="N33" s="104"/>
      <c r="O33" s="104"/>
      <c r="P33" s="104"/>
      <c r="V33" s="30"/>
    </row>
    <row r="34" spans="1:22" ht="9.75" customHeight="1">
      <c r="A34" s="18" t="s">
        <v>179</v>
      </c>
      <c r="B34" s="74" t="s">
        <v>12</v>
      </c>
      <c r="C34" s="74" t="s">
        <v>12</v>
      </c>
      <c r="D34" s="74" t="s">
        <v>12</v>
      </c>
      <c r="E34" s="74"/>
      <c r="F34" s="74" t="s">
        <v>12</v>
      </c>
      <c r="G34" s="74" t="s">
        <v>12</v>
      </c>
      <c r="H34" s="74" t="s">
        <v>12</v>
      </c>
      <c r="I34" s="74"/>
      <c r="J34" s="74"/>
      <c r="K34" s="74"/>
      <c r="L34" s="74"/>
      <c r="M34" s="103"/>
      <c r="N34" s="104"/>
      <c r="O34" s="104"/>
      <c r="P34" s="104"/>
      <c r="V34" s="30"/>
    </row>
    <row r="35" spans="1:22" ht="9.75" customHeight="1">
      <c r="A35" s="33" t="s">
        <v>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103"/>
      <c r="N35" s="104"/>
      <c r="O35" s="104"/>
      <c r="P35" s="104"/>
      <c r="V35" s="30"/>
    </row>
    <row r="36" spans="1:22" ht="9.75" customHeight="1">
      <c r="A36" s="18" t="s">
        <v>28</v>
      </c>
      <c r="B36" s="74">
        <v>14</v>
      </c>
      <c r="C36" s="74">
        <v>4</v>
      </c>
      <c r="D36" s="74">
        <v>18</v>
      </c>
      <c r="E36" s="74"/>
      <c r="F36" s="74">
        <v>10</v>
      </c>
      <c r="G36" s="74">
        <v>18</v>
      </c>
      <c r="H36" s="74">
        <v>28</v>
      </c>
      <c r="I36" s="74"/>
      <c r="J36" s="74"/>
      <c r="K36" s="74"/>
      <c r="L36" s="74"/>
      <c r="M36" s="103"/>
      <c r="N36" s="104"/>
      <c r="O36" s="104"/>
      <c r="P36" s="104"/>
      <c r="V36" s="30"/>
    </row>
    <row r="37" spans="1:22" ht="9.75" customHeight="1">
      <c r="A37" s="18" t="s">
        <v>165</v>
      </c>
      <c r="B37" s="74">
        <v>34</v>
      </c>
      <c r="C37" s="74">
        <v>25</v>
      </c>
      <c r="D37" s="74">
        <v>59</v>
      </c>
      <c r="E37" s="74"/>
      <c r="F37" s="74">
        <v>12</v>
      </c>
      <c r="G37" s="74">
        <v>28</v>
      </c>
      <c r="H37" s="74">
        <v>40</v>
      </c>
      <c r="I37" s="74"/>
      <c r="J37" s="74"/>
      <c r="K37" s="74"/>
      <c r="L37" s="74"/>
      <c r="M37" s="103"/>
      <c r="N37" s="104"/>
      <c r="O37" s="104"/>
      <c r="P37" s="104"/>
      <c r="Q37" s="4"/>
      <c r="R37" s="30"/>
      <c r="S37" s="30"/>
      <c r="T37" s="30"/>
      <c r="U37" s="4"/>
      <c r="V37" s="30"/>
    </row>
    <row r="38" spans="1:22" ht="9.75" customHeight="1">
      <c r="A38" s="18" t="s">
        <v>275</v>
      </c>
      <c r="B38" s="74" t="s">
        <v>12</v>
      </c>
      <c r="C38" s="74" t="s">
        <v>12</v>
      </c>
      <c r="D38" s="74" t="s">
        <v>12</v>
      </c>
      <c r="E38" s="74"/>
      <c r="F38" s="74" t="s">
        <v>12</v>
      </c>
      <c r="G38" s="74">
        <v>2</v>
      </c>
      <c r="H38" s="74">
        <v>2</v>
      </c>
      <c r="I38" s="74"/>
      <c r="J38" s="74"/>
      <c r="K38" s="74"/>
      <c r="L38" s="74"/>
      <c r="M38" s="101"/>
      <c r="N38" s="104"/>
      <c r="O38" s="104"/>
      <c r="P38" s="104"/>
      <c r="Q38" s="4"/>
      <c r="V38" s="30"/>
    </row>
    <row r="39" spans="1:22" ht="9.75" customHeight="1">
      <c r="A39" s="33" t="s">
        <v>10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98"/>
      <c r="N39" s="106"/>
      <c r="O39" s="106"/>
      <c r="P39" s="106"/>
      <c r="Q39" s="4"/>
      <c r="V39" s="30"/>
    </row>
    <row r="40" spans="1:22" ht="9.75" customHeight="1">
      <c r="A40" s="18" t="s">
        <v>167</v>
      </c>
      <c r="B40" s="74">
        <v>2</v>
      </c>
      <c r="C40" s="74">
        <v>3</v>
      </c>
      <c r="D40" s="74">
        <v>5</v>
      </c>
      <c r="E40" s="74"/>
      <c r="F40" s="74">
        <v>4</v>
      </c>
      <c r="G40" s="74">
        <v>3</v>
      </c>
      <c r="H40" s="74">
        <v>7</v>
      </c>
      <c r="I40" s="74"/>
      <c r="J40" s="74"/>
      <c r="K40" s="74"/>
      <c r="L40" s="74"/>
      <c r="M40" s="103"/>
      <c r="N40" s="104"/>
      <c r="O40" s="104"/>
      <c r="P40" s="104"/>
      <c r="Q40" s="4"/>
      <c r="V40" s="74"/>
    </row>
    <row r="41" spans="1:22" ht="9.75" customHeight="1">
      <c r="A41" s="18" t="s">
        <v>42</v>
      </c>
      <c r="B41" s="74">
        <v>16</v>
      </c>
      <c r="C41" s="74">
        <v>28</v>
      </c>
      <c r="D41" s="74">
        <v>44</v>
      </c>
      <c r="E41" s="74"/>
      <c r="F41" s="74">
        <v>19</v>
      </c>
      <c r="G41" s="74">
        <v>30</v>
      </c>
      <c r="H41" s="74">
        <v>49</v>
      </c>
      <c r="I41" s="74"/>
      <c r="J41" s="74"/>
      <c r="K41" s="74"/>
      <c r="L41" s="74"/>
      <c r="M41" s="103"/>
      <c r="N41" s="104"/>
      <c r="O41" s="104"/>
      <c r="P41" s="104"/>
      <c r="Q41" s="4"/>
      <c r="R41" s="30"/>
      <c r="U41" s="4"/>
      <c r="V41" s="30"/>
    </row>
    <row r="42" spans="1:22" ht="9.75" customHeight="1">
      <c r="A42" s="18" t="s">
        <v>41</v>
      </c>
      <c r="B42" s="74">
        <v>20</v>
      </c>
      <c r="C42" s="74">
        <v>25</v>
      </c>
      <c r="D42" s="74">
        <v>45</v>
      </c>
      <c r="E42" s="74"/>
      <c r="F42" s="74">
        <v>21</v>
      </c>
      <c r="G42" s="74">
        <v>40</v>
      </c>
      <c r="H42" s="74">
        <v>61</v>
      </c>
      <c r="I42" s="74"/>
      <c r="J42" s="74"/>
      <c r="K42" s="74"/>
      <c r="L42" s="74"/>
      <c r="M42" s="103"/>
      <c r="N42" s="104"/>
      <c r="O42" s="104"/>
      <c r="P42" s="104"/>
      <c r="Q42" s="4"/>
      <c r="V42" s="30"/>
    </row>
    <row r="43" spans="1:22" ht="9.75" customHeight="1">
      <c r="A43" s="18" t="s">
        <v>29</v>
      </c>
      <c r="B43" s="74">
        <v>36</v>
      </c>
      <c r="C43" s="74">
        <v>70</v>
      </c>
      <c r="D43" s="74">
        <v>106</v>
      </c>
      <c r="E43" s="74"/>
      <c r="F43" s="74">
        <v>31</v>
      </c>
      <c r="G43" s="74">
        <v>92</v>
      </c>
      <c r="H43" s="74">
        <v>123</v>
      </c>
      <c r="I43" s="74"/>
      <c r="J43" s="74"/>
      <c r="K43" s="74"/>
      <c r="L43" s="74"/>
      <c r="M43" s="103"/>
      <c r="N43" s="104"/>
      <c r="O43" s="104"/>
      <c r="P43" s="104"/>
      <c r="Q43" s="4"/>
      <c r="V43" s="74"/>
    </row>
    <row r="44" spans="1:22" ht="9.75" customHeight="1">
      <c r="A44" s="18" t="s">
        <v>30</v>
      </c>
      <c r="B44" s="74">
        <v>29</v>
      </c>
      <c r="C44" s="74">
        <v>71</v>
      </c>
      <c r="D44" s="74">
        <v>100</v>
      </c>
      <c r="E44" s="74"/>
      <c r="F44" s="74">
        <v>28</v>
      </c>
      <c r="G44" s="74">
        <v>75</v>
      </c>
      <c r="H44" s="74">
        <v>103</v>
      </c>
      <c r="I44" s="74"/>
      <c r="J44" s="74"/>
      <c r="K44" s="74"/>
      <c r="L44" s="74"/>
      <c r="M44" s="103"/>
      <c r="N44" s="104"/>
      <c r="O44" s="104"/>
      <c r="P44" s="104"/>
      <c r="Q44" s="4"/>
      <c r="R44" s="30"/>
      <c r="U44" s="4"/>
      <c r="V44" s="30"/>
    </row>
    <row r="45" spans="1:22" ht="9.75" customHeight="1">
      <c r="A45" s="18" t="s">
        <v>186</v>
      </c>
      <c r="B45" s="74">
        <v>3</v>
      </c>
      <c r="C45" s="74">
        <v>2</v>
      </c>
      <c r="D45" s="74">
        <v>5</v>
      </c>
      <c r="E45" s="74"/>
      <c r="F45" s="74" t="s">
        <v>12</v>
      </c>
      <c r="G45" s="74" t="s">
        <v>12</v>
      </c>
      <c r="H45" s="74" t="s">
        <v>12</v>
      </c>
      <c r="I45" s="74"/>
      <c r="J45" s="74"/>
      <c r="K45" s="74"/>
      <c r="L45" s="74"/>
      <c r="M45" s="103"/>
      <c r="N45" s="104"/>
      <c r="O45" s="104"/>
      <c r="P45" s="104"/>
      <c r="Q45" s="4"/>
      <c r="R45" s="30"/>
      <c r="U45" s="4"/>
      <c r="V45" s="30"/>
    </row>
    <row r="46" spans="1:22" ht="9.75" customHeight="1">
      <c r="A46" s="18" t="s">
        <v>267</v>
      </c>
      <c r="B46" s="74" t="s">
        <v>12</v>
      </c>
      <c r="C46" s="74" t="s">
        <v>12</v>
      </c>
      <c r="D46" s="74" t="s">
        <v>12</v>
      </c>
      <c r="E46" s="74"/>
      <c r="F46" s="74" t="s">
        <v>12</v>
      </c>
      <c r="G46" s="74">
        <v>1</v>
      </c>
      <c r="H46" s="74">
        <v>1</v>
      </c>
      <c r="I46" s="74"/>
      <c r="J46" s="74"/>
      <c r="K46" s="74"/>
      <c r="L46" s="74"/>
      <c r="M46" s="103"/>
      <c r="N46" s="104"/>
      <c r="O46" s="104"/>
      <c r="P46" s="104"/>
      <c r="Q46" s="4"/>
      <c r="R46" s="30"/>
      <c r="U46" s="4"/>
      <c r="V46" s="30"/>
    </row>
    <row r="47" spans="1:22" ht="9.75" customHeight="1">
      <c r="A47" s="18" t="s">
        <v>31</v>
      </c>
      <c r="B47" s="74">
        <v>91</v>
      </c>
      <c r="C47" s="74">
        <v>52</v>
      </c>
      <c r="D47" s="74">
        <v>143</v>
      </c>
      <c r="E47" s="74"/>
      <c r="F47" s="74">
        <v>81</v>
      </c>
      <c r="G47" s="74">
        <v>49</v>
      </c>
      <c r="H47" s="74">
        <v>130</v>
      </c>
      <c r="I47" s="74"/>
      <c r="J47" s="74"/>
      <c r="K47" s="74"/>
      <c r="L47" s="74"/>
      <c r="M47" s="103"/>
      <c r="N47" s="104"/>
      <c r="O47" s="104"/>
      <c r="P47" s="104"/>
      <c r="Q47" s="4"/>
      <c r="R47" s="30"/>
      <c r="U47" s="4"/>
      <c r="V47" s="30"/>
    </row>
    <row r="48" spans="1:22" ht="9.75" customHeight="1">
      <c r="A48" s="18" t="s">
        <v>32</v>
      </c>
      <c r="B48" s="74">
        <v>78</v>
      </c>
      <c r="C48" s="74">
        <v>35</v>
      </c>
      <c r="D48" s="74">
        <v>113</v>
      </c>
      <c r="E48" s="74"/>
      <c r="F48" s="74">
        <v>81</v>
      </c>
      <c r="G48" s="74">
        <v>41</v>
      </c>
      <c r="H48" s="74">
        <v>122</v>
      </c>
      <c r="I48" s="74"/>
      <c r="J48" s="74"/>
      <c r="K48" s="74"/>
      <c r="L48" s="74"/>
      <c r="M48" s="105"/>
      <c r="N48" s="106"/>
      <c r="O48" s="106"/>
      <c r="P48" s="106"/>
      <c r="Q48" s="4"/>
      <c r="R48" s="30"/>
      <c r="S48" s="30"/>
      <c r="T48" s="30"/>
      <c r="U48" s="4"/>
      <c r="V48" s="30"/>
    </row>
    <row r="49" spans="1:22" ht="9.75" customHeight="1">
      <c r="A49" s="18" t="s">
        <v>195</v>
      </c>
      <c r="B49" s="74" t="s">
        <v>12</v>
      </c>
      <c r="C49" s="74" t="s">
        <v>12</v>
      </c>
      <c r="D49" s="74" t="s">
        <v>12</v>
      </c>
      <c r="E49" s="74"/>
      <c r="F49" s="74" t="s">
        <v>12</v>
      </c>
      <c r="G49" s="74" t="s">
        <v>12</v>
      </c>
      <c r="H49" s="74" t="s">
        <v>12</v>
      </c>
      <c r="I49" s="74"/>
      <c r="J49" s="74"/>
      <c r="K49" s="74"/>
      <c r="L49" s="74"/>
      <c r="M49" s="107"/>
      <c r="N49" s="108"/>
      <c r="O49" s="108"/>
      <c r="P49" s="108"/>
      <c r="Q49" s="4"/>
      <c r="R49" s="30"/>
      <c r="S49" s="30"/>
      <c r="T49" s="30"/>
      <c r="U49" s="4"/>
      <c r="V49" s="30"/>
    </row>
    <row r="50" spans="1:22" ht="9.75" customHeight="1">
      <c r="A50" s="18" t="s">
        <v>230</v>
      </c>
      <c r="B50" s="74">
        <v>3</v>
      </c>
      <c r="C50" s="74">
        <v>9</v>
      </c>
      <c r="D50" s="74">
        <v>12</v>
      </c>
      <c r="E50" s="74"/>
      <c r="F50" s="74">
        <v>6</v>
      </c>
      <c r="G50" s="74">
        <v>5</v>
      </c>
      <c r="H50" s="74">
        <v>11</v>
      </c>
      <c r="I50" s="74"/>
      <c r="J50" s="74"/>
      <c r="K50" s="74"/>
      <c r="L50" s="74"/>
      <c r="M50" s="107"/>
      <c r="N50" s="108"/>
      <c r="O50" s="108"/>
      <c r="P50" s="108"/>
      <c r="Q50" s="4"/>
      <c r="R50" s="30"/>
      <c r="S50" s="30"/>
      <c r="T50" s="30"/>
      <c r="U50" s="4"/>
      <c r="V50" s="30"/>
    </row>
    <row r="51" spans="1:22" ht="9.75" customHeight="1">
      <c r="A51" s="18" t="s">
        <v>150</v>
      </c>
      <c r="B51" s="74" t="s">
        <v>12</v>
      </c>
      <c r="C51" s="74" t="s">
        <v>12</v>
      </c>
      <c r="D51" s="74" t="s">
        <v>12</v>
      </c>
      <c r="E51" s="74"/>
      <c r="F51" s="74" t="s">
        <v>12</v>
      </c>
      <c r="G51" s="74" t="s">
        <v>12</v>
      </c>
      <c r="H51" s="74" t="s">
        <v>12</v>
      </c>
      <c r="I51" s="74"/>
      <c r="J51" s="74"/>
      <c r="K51" s="74"/>
      <c r="L51" s="74"/>
      <c r="M51" s="107"/>
      <c r="N51" s="108"/>
      <c r="O51" s="108"/>
      <c r="P51" s="108"/>
      <c r="Q51" s="4"/>
      <c r="R51" s="30"/>
      <c r="S51" s="30"/>
      <c r="T51" s="30"/>
      <c r="U51" s="4"/>
      <c r="V51" s="30"/>
    </row>
    <row r="52" spans="1:22" ht="9.75" customHeight="1">
      <c r="A52" s="18" t="s">
        <v>33</v>
      </c>
      <c r="B52" s="74">
        <v>19</v>
      </c>
      <c r="C52" s="74">
        <v>28</v>
      </c>
      <c r="D52" s="74">
        <v>47</v>
      </c>
      <c r="E52" s="74"/>
      <c r="F52" s="74">
        <v>17</v>
      </c>
      <c r="G52" s="74">
        <v>18</v>
      </c>
      <c r="H52" s="74">
        <v>35</v>
      </c>
      <c r="I52" s="74"/>
      <c r="J52" s="74"/>
      <c r="K52" s="74"/>
      <c r="L52" s="74"/>
      <c r="M52" s="107"/>
      <c r="N52" s="108"/>
      <c r="O52" s="108"/>
      <c r="P52" s="108"/>
      <c r="Q52" s="4"/>
      <c r="R52" s="30"/>
      <c r="S52" s="30"/>
      <c r="T52" s="30"/>
      <c r="U52" s="4"/>
      <c r="V52" s="30"/>
    </row>
    <row r="53" spans="1:22" ht="9.75" customHeight="1">
      <c r="A53" s="18" t="s">
        <v>196</v>
      </c>
      <c r="B53" s="74" t="s">
        <v>12</v>
      </c>
      <c r="C53" s="74" t="s">
        <v>12</v>
      </c>
      <c r="D53" s="74" t="s">
        <v>12</v>
      </c>
      <c r="E53" s="74"/>
      <c r="F53" s="74" t="s">
        <v>12</v>
      </c>
      <c r="G53" s="74" t="s">
        <v>12</v>
      </c>
      <c r="H53" s="74" t="s">
        <v>12</v>
      </c>
      <c r="I53" s="74"/>
      <c r="J53" s="74"/>
      <c r="K53" s="74"/>
      <c r="L53" s="74"/>
      <c r="M53" s="107"/>
      <c r="N53" s="108"/>
      <c r="O53" s="108"/>
      <c r="P53" s="108"/>
      <c r="Q53" s="4"/>
      <c r="R53" s="30"/>
      <c r="S53" s="30"/>
      <c r="T53" s="30"/>
      <c r="U53" s="4"/>
      <c r="V53" s="30"/>
    </row>
    <row r="54" spans="1:22" ht="9.75" customHeight="1">
      <c r="A54" s="33" t="s">
        <v>11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107"/>
      <c r="N54" s="108"/>
      <c r="O54" s="108"/>
      <c r="P54" s="108"/>
      <c r="Q54" s="4"/>
      <c r="R54" s="30"/>
      <c r="S54" s="30"/>
      <c r="T54" s="30"/>
      <c r="U54" s="4"/>
      <c r="V54" s="30"/>
    </row>
    <row r="55" spans="1:22" ht="9.75" customHeight="1">
      <c r="A55" s="18" t="s">
        <v>34</v>
      </c>
      <c r="B55" s="74">
        <v>12</v>
      </c>
      <c r="C55" s="74">
        <v>11</v>
      </c>
      <c r="D55" s="74">
        <v>23</v>
      </c>
      <c r="E55" s="74"/>
      <c r="F55" s="74">
        <v>3</v>
      </c>
      <c r="G55" s="74">
        <v>6</v>
      </c>
      <c r="H55" s="74">
        <v>9</v>
      </c>
      <c r="I55" s="74"/>
      <c r="J55" s="74"/>
      <c r="K55" s="74"/>
      <c r="L55" s="74"/>
      <c r="M55" s="107"/>
      <c r="N55" s="108"/>
      <c r="O55" s="108"/>
      <c r="P55" s="108"/>
      <c r="Q55" s="4"/>
      <c r="R55" s="30"/>
      <c r="S55" s="30"/>
      <c r="T55" s="30"/>
      <c r="U55" s="30"/>
      <c r="V55" s="30"/>
    </row>
    <row r="56" spans="1:22" ht="9.75" customHeight="1">
      <c r="A56" s="18" t="s">
        <v>35</v>
      </c>
      <c r="B56" s="74">
        <v>11</v>
      </c>
      <c r="C56" s="74">
        <v>8</v>
      </c>
      <c r="D56" s="74">
        <v>19</v>
      </c>
      <c r="E56" s="74"/>
      <c r="F56" s="74">
        <v>11</v>
      </c>
      <c r="G56" s="74">
        <v>11</v>
      </c>
      <c r="H56" s="74">
        <v>22</v>
      </c>
      <c r="I56" s="74"/>
      <c r="J56" s="74"/>
      <c r="K56" s="74"/>
      <c r="L56" s="74"/>
      <c r="M56" s="107"/>
      <c r="N56" s="108"/>
      <c r="O56" s="108"/>
      <c r="P56" s="108"/>
      <c r="Q56" s="4"/>
      <c r="R56" s="30"/>
      <c r="S56" s="30"/>
      <c r="T56" s="30"/>
      <c r="U56" s="4"/>
      <c r="V56" s="30"/>
    </row>
    <row r="57" spans="1:22" ht="9.75" customHeight="1">
      <c r="A57" s="18" t="s">
        <v>43</v>
      </c>
      <c r="B57" s="74">
        <v>20</v>
      </c>
      <c r="C57" s="74">
        <v>23</v>
      </c>
      <c r="D57" s="74">
        <v>43</v>
      </c>
      <c r="E57" s="74"/>
      <c r="F57" s="74">
        <v>15</v>
      </c>
      <c r="G57" s="74">
        <v>18</v>
      </c>
      <c r="H57" s="74">
        <v>33</v>
      </c>
      <c r="I57" s="74"/>
      <c r="J57" s="74"/>
      <c r="K57" s="74"/>
      <c r="L57" s="74"/>
      <c r="M57" s="107"/>
      <c r="N57" s="108"/>
      <c r="O57" s="108"/>
      <c r="P57" s="108"/>
      <c r="Q57" s="4"/>
      <c r="R57" s="30"/>
      <c r="S57" s="30"/>
      <c r="T57" s="30"/>
      <c r="U57" s="4"/>
      <c r="V57" s="30"/>
    </row>
    <row r="58" spans="1:22" ht="9.75" customHeight="1">
      <c r="A58" s="33" t="s">
        <v>36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109"/>
      <c r="N58" s="108"/>
      <c r="O58" s="108"/>
      <c r="P58" s="108"/>
      <c r="Q58" s="4"/>
      <c r="R58" s="30"/>
      <c r="S58" s="30"/>
      <c r="T58" s="30"/>
      <c r="U58" s="4"/>
      <c r="V58" s="74"/>
    </row>
    <row r="59" spans="1:22" ht="9.75" customHeight="1">
      <c r="A59" s="18" t="s">
        <v>37</v>
      </c>
      <c r="B59" s="74">
        <v>13</v>
      </c>
      <c r="C59" s="74">
        <v>2</v>
      </c>
      <c r="D59" s="74">
        <v>15</v>
      </c>
      <c r="E59" s="74"/>
      <c r="F59" s="74">
        <v>14</v>
      </c>
      <c r="G59" s="74">
        <v>15</v>
      </c>
      <c r="H59" s="74">
        <v>29</v>
      </c>
      <c r="I59" s="74"/>
      <c r="J59" s="74"/>
      <c r="K59" s="74"/>
      <c r="L59" s="74"/>
      <c r="M59" s="107"/>
      <c r="N59" s="108"/>
      <c r="O59" s="108"/>
      <c r="P59" s="108"/>
      <c r="Q59" s="4"/>
      <c r="R59" s="30"/>
      <c r="S59" s="30"/>
      <c r="T59" s="30"/>
      <c r="U59" s="4"/>
      <c r="V59" s="30"/>
    </row>
    <row r="60" spans="1:22" ht="9.75" customHeight="1">
      <c r="A60" s="18" t="s">
        <v>270</v>
      </c>
      <c r="B60" s="74" t="s">
        <v>12</v>
      </c>
      <c r="C60" s="74" t="s">
        <v>12</v>
      </c>
      <c r="D60" s="74" t="s">
        <v>12</v>
      </c>
      <c r="E60" s="74"/>
      <c r="F60" s="74">
        <v>14</v>
      </c>
      <c r="G60" s="74">
        <v>14</v>
      </c>
      <c r="H60" s="74">
        <v>28</v>
      </c>
      <c r="I60" s="74"/>
      <c r="J60" s="74"/>
      <c r="K60" s="74"/>
      <c r="L60" s="74"/>
      <c r="M60" s="107"/>
      <c r="N60" s="108"/>
      <c r="O60" s="108"/>
      <c r="P60" s="108"/>
      <c r="Q60" s="4"/>
      <c r="R60" s="30"/>
      <c r="S60" s="30"/>
      <c r="T60" s="30"/>
      <c r="U60" s="4"/>
      <c r="V60" s="30"/>
    </row>
    <row r="61" spans="1:22" ht="9.75" customHeight="1">
      <c r="A61" s="18" t="s">
        <v>152</v>
      </c>
      <c r="B61" s="74">
        <v>17</v>
      </c>
      <c r="C61" s="74">
        <v>6</v>
      </c>
      <c r="D61" s="74">
        <v>23</v>
      </c>
      <c r="E61" s="74"/>
      <c r="F61" s="74" t="s">
        <v>12</v>
      </c>
      <c r="G61" s="74" t="s">
        <v>12</v>
      </c>
      <c r="H61" s="74" t="s">
        <v>12</v>
      </c>
      <c r="I61" s="74"/>
      <c r="J61" s="74"/>
      <c r="K61" s="74"/>
      <c r="L61" s="74"/>
      <c r="M61" s="107"/>
      <c r="N61" s="108"/>
      <c r="O61" s="108"/>
      <c r="P61" s="108"/>
      <c r="Q61" s="4"/>
      <c r="R61" s="30"/>
      <c r="S61" s="30"/>
      <c r="T61" s="30"/>
      <c r="U61" s="4"/>
      <c r="V61" s="30"/>
    </row>
    <row r="62" spans="1:22" ht="9.75" customHeight="1">
      <c r="A62" s="18" t="s">
        <v>269</v>
      </c>
      <c r="B62" s="74" t="s">
        <v>12</v>
      </c>
      <c r="C62" s="74" t="s">
        <v>12</v>
      </c>
      <c r="D62" s="74" t="s">
        <v>12</v>
      </c>
      <c r="E62" s="74"/>
      <c r="F62" s="74">
        <v>8</v>
      </c>
      <c r="G62" s="74">
        <v>10</v>
      </c>
      <c r="H62" s="74">
        <v>18</v>
      </c>
      <c r="I62" s="74"/>
      <c r="J62" s="74"/>
      <c r="K62" s="74"/>
      <c r="L62" s="74"/>
      <c r="M62" s="107"/>
      <c r="N62" s="108"/>
      <c r="O62" s="108"/>
      <c r="P62" s="108"/>
      <c r="Q62" s="4"/>
      <c r="R62" s="30"/>
      <c r="S62" s="30"/>
      <c r="T62" s="30"/>
      <c r="U62" s="4"/>
      <c r="V62" s="30"/>
    </row>
    <row r="63" spans="1:22" ht="9.75" customHeight="1">
      <c r="A63" s="18" t="s">
        <v>38</v>
      </c>
      <c r="B63" s="74">
        <v>5</v>
      </c>
      <c r="C63" s="74">
        <v>9</v>
      </c>
      <c r="D63" s="74">
        <v>14</v>
      </c>
      <c r="E63" s="74"/>
      <c r="F63" s="74">
        <v>21</v>
      </c>
      <c r="G63" s="74">
        <v>3</v>
      </c>
      <c r="H63" s="74">
        <v>24</v>
      </c>
      <c r="I63" s="74"/>
      <c r="J63" s="74"/>
      <c r="K63" s="74"/>
      <c r="L63" s="74"/>
      <c r="M63" s="109"/>
      <c r="N63" s="108"/>
      <c r="O63" s="108"/>
      <c r="P63" s="108"/>
      <c r="Q63" s="4"/>
      <c r="R63" s="30"/>
      <c r="S63" s="30"/>
      <c r="T63" s="30"/>
      <c r="U63" s="4"/>
      <c r="V63" s="74"/>
    </row>
    <row r="64" spans="1:23" ht="9.75">
      <c r="A64" s="21" t="s">
        <v>1</v>
      </c>
      <c r="B64" s="45">
        <f>SUM(B6:B63)</f>
        <v>743</v>
      </c>
      <c r="C64" s="45">
        <f>SUM(C6:C63)</f>
        <v>883</v>
      </c>
      <c r="D64" s="45">
        <f>SUM(D6:D63)</f>
        <v>1626</v>
      </c>
      <c r="E64" s="45"/>
      <c r="F64" s="45">
        <f>SUM(F6:F63)</f>
        <v>740</v>
      </c>
      <c r="G64" s="45">
        <f>SUM(G6:G63)</f>
        <v>975</v>
      </c>
      <c r="H64" s="45">
        <f>SUM(H6:H63)</f>
        <v>1715</v>
      </c>
      <c r="I64" s="45"/>
      <c r="J64" s="45"/>
      <c r="K64" s="45"/>
      <c r="L64" s="45"/>
      <c r="M64" s="107"/>
      <c r="N64" s="108"/>
      <c r="O64" s="108"/>
      <c r="P64" s="108"/>
      <c r="Q64" s="30"/>
      <c r="R64" s="30"/>
      <c r="S64" s="30"/>
      <c r="T64" s="30"/>
      <c r="U64" s="30"/>
      <c r="V64" s="30"/>
      <c r="W64" s="30"/>
    </row>
    <row r="65" spans="6:23" ht="9.75">
      <c r="F65" s="30"/>
      <c r="G65" s="30"/>
      <c r="H65" s="30"/>
      <c r="I65" s="30"/>
      <c r="J65" s="30"/>
      <c r="K65" s="30"/>
      <c r="L65" s="30"/>
      <c r="M65" s="107"/>
      <c r="N65" s="108"/>
      <c r="O65" s="108"/>
      <c r="P65" s="108"/>
      <c r="Q65" s="30"/>
      <c r="R65" s="30"/>
      <c r="S65" s="30"/>
      <c r="T65" s="30"/>
      <c r="U65" s="30"/>
      <c r="V65" s="30"/>
      <c r="W65" s="30"/>
    </row>
    <row r="66" spans="13:23" ht="9.75">
      <c r="M66" s="107"/>
      <c r="N66" s="108"/>
      <c r="O66" s="108"/>
      <c r="P66" s="110"/>
      <c r="Q66" s="93"/>
      <c r="R66" s="30"/>
      <c r="S66" s="30"/>
      <c r="T66" s="30"/>
      <c r="U66" s="30"/>
      <c r="V66" s="30"/>
      <c r="W66" s="30"/>
    </row>
    <row r="67" spans="13:23" ht="9.75">
      <c r="M67" s="107"/>
      <c r="N67" s="108"/>
      <c r="O67" s="108"/>
      <c r="P67" s="110"/>
      <c r="Q67" s="93"/>
      <c r="R67" s="30"/>
      <c r="S67" s="30"/>
      <c r="T67" s="30"/>
      <c r="U67" s="30"/>
      <c r="V67" s="30"/>
      <c r="W67" s="30"/>
    </row>
    <row r="68" spans="13:23" ht="9.75">
      <c r="M68" s="107"/>
      <c r="N68" s="108"/>
      <c r="O68" s="108"/>
      <c r="P68" s="110"/>
      <c r="Q68" s="93"/>
      <c r="R68" s="30"/>
      <c r="S68" s="30"/>
      <c r="T68" s="30"/>
      <c r="U68" s="30"/>
      <c r="V68" s="30"/>
      <c r="W68" s="30"/>
    </row>
    <row r="69" spans="13:23" ht="9.75">
      <c r="M69" s="107"/>
      <c r="N69" s="108"/>
      <c r="O69" s="108"/>
      <c r="P69" s="110"/>
      <c r="Q69" s="93"/>
      <c r="R69" s="30"/>
      <c r="S69" s="30"/>
      <c r="T69" s="30"/>
      <c r="U69" s="30"/>
      <c r="V69" s="30"/>
      <c r="W69" s="30"/>
    </row>
    <row r="70" spans="13:23" ht="9.75">
      <c r="M70" s="107"/>
      <c r="N70" s="108"/>
      <c r="O70" s="108"/>
      <c r="P70" s="110"/>
      <c r="Q70" s="93"/>
      <c r="R70" s="30"/>
      <c r="S70" s="30"/>
      <c r="T70" s="30"/>
      <c r="U70" s="30"/>
      <c r="V70" s="30"/>
      <c r="W70" s="30"/>
    </row>
    <row r="71" spans="16:17" ht="9.75">
      <c r="P71" s="111"/>
      <c r="Q71" s="92"/>
    </row>
    <row r="72" spans="16:17" ht="9.75">
      <c r="P72" s="111"/>
      <c r="Q72" s="92"/>
    </row>
    <row r="73" spans="16:17" ht="9.75">
      <c r="P73" s="111"/>
      <c r="Q73" s="92"/>
    </row>
    <row r="74" spans="14:17" ht="9.75">
      <c r="N74" s="112"/>
      <c r="P74" s="111"/>
      <c r="Q74" s="92"/>
    </row>
  </sheetData>
  <sheetProtection/>
  <mergeCells count="5">
    <mergeCell ref="A1:L1"/>
    <mergeCell ref="J3:L3"/>
    <mergeCell ref="F3:H3"/>
    <mergeCell ref="B3:D3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6"/>
  <sheetViews>
    <sheetView showGridLines="0" zoomScale="115" zoomScaleNormal="115" zoomScalePageLayoutView="0" workbookViewId="0" topLeftCell="Q1">
      <selection activeCell="T1" sqref="T1:AN16384"/>
    </sheetView>
  </sheetViews>
  <sheetFormatPr defaultColWidth="9.33203125" defaultRowHeight="11.25"/>
  <cols>
    <col min="1" max="1" width="7.83203125" style="0" customWidth="1"/>
    <col min="2" max="2" width="9.5" style="4" customWidth="1"/>
    <col min="3" max="3" width="5.66015625" style="65" bestFit="1" customWidth="1"/>
    <col min="4" max="7" width="4.83203125" style="65" bestFit="1" customWidth="1"/>
    <col min="8" max="8" width="5" style="65" bestFit="1" customWidth="1"/>
    <col min="9" max="9" width="5.16015625" style="65" bestFit="1" customWidth="1"/>
    <col min="10" max="10" width="5" style="66" bestFit="1" customWidth="1"/>
    <col min="11" max="14" width="5" style="65" bestFit="1" customWidth="1"/>
    <col min="15" max="15" width="5.16015625" style="65" bestFit="1" customWidth="1"/>
    <col min="16" max="16" width="3.83203125" style="65" customWidth="1"/>
    <col min="17" max="17" width="7" style="65" customWidth="1"/>
    <col min="18" max="18" width="12" style="3" customWidth="1"/>
    <col min="20" max="40" width="9.16015625" style="97" customWidth="1"/>
  </cols>
  <sheetData>
    <row r="1" spans="1:18" ht="12.75" customHeight="1">
      <c r="A1" s="135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2.75" customHeight="1">
      <c r="A2" s="140" t="s">
        <v>282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ht="9" customHeight="1"/>
    <row r="4" spans="1:18" ht="12.75" customHeight="1">
      <c r="A4" s="123" t="s">
        <v>49</v>
      </c>
      <c r="B4" s="136" t="s">
        <v>51</v>
      </c>
      <c r="C4" s="138" t="s">
        <v>6</v>
      </c>
      <c r="D4" s="138">
        <v>1</v>
      </c>
      <c r="E4" s="138">
        <v>2</v>
      </c>
      <c r="F4" s="138">
        <v>3</v>
      </c>
      <c r="G4" s="138">
        <v>4</v>
      </c>
      <c r="H4" s="138">
        <v>5</v>
      </c>
      <c r="I4" s="138">
        <v>6</v>
      </c>
      <c r="J4" s="138">
        <v>7</v>
      </c>
      <c r="K4" s="138">
        <v>8</v>
      </c>
      <c r="L4" s="138">
        <v>9</v>
      </c>
      <c r="M4" s="138">
        <v>10</v>
      </c>
      <c r="N4" s="138">
        <v>11</v>
      </c>
      <c r="O4" s="138" t="s">
        <v>170</v>
      </c>
      <c r="P4" s="143"/>
      <c r="Q4" s="138" t="s">
        <v>1</v>
      </c>
      <c r="R4" s="141" t="s">
        <v>50</v>
      </c>
    </row>
    <row r="5" spans="1:18" ht="12.75" customHeight="1">
      <c r="A5" s="124"/>
      <c r="B5" s="137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4"/>
      <c r="Q5" s="139"/>
      <c r="R5" s="142"/>
    </row>
    <row r="6" spans="1:18" ht="9.75" customHeight="1">
      <c r="A6" s="15"/>
      <c r="B6" s="28"/>
      <c r="C6" s="67"/>
      <c r="D6" s="67"/>
      <c r="E6" s="67"/>
      <c r="F6" s="67"/>
      <c r="G6" s="67"/>
      <c r="H6" s="67"/>
      <c r="I6" s="67"/>
      <c r="J6" s="68"/>
      <c r="K6" s="67"/>
      <c r="L6" s="67"/>
      <c r="M6" s="67"/>
      <c r="N6" s="67"/>
      <c r="O6" s="67"/>
      <c r="P6" s="67"/>
      <c r="Q6" s="27"/>
      <c r="R6" s="26"/>
    </row>
    <row r="7" spans="1:18" ht="9.75" customHeight="1">
      <c r="A7" s="15" t="s">
        <v>149</v>
      </c>
      <c r="B7" s="28" t="s">
        <v>44</v>
      </c>
      <c r="C7" s="67">
        <v>387</v>
      </c>
      <c r="D7" s="67">
        <v>781</v>
      </c>
      <c r="E7" s="67">
        <v>1135</v>
      </c>
      <c r="F7" s="67">
        <v>1605</v>
      </c>
      <c r="G7" s="67">
        <v>4466</v>
      </c>
      <c r="H7" s="67">
        <v>4684</v>
      </c>
      <c r="I7" s="67">
        <v>3668</v>
      </c>
      <c r="J7" s="68">
        <v>4501</v>
      </c>
      <c r="K7" s="67">
        <v>4714</v>
      </c>
      <c r="L7" s="67">
        <v>4663</v>
      </c>
      <c r="M7" s="67">
        <v>2137</v>
      </c>
      <c r="N7" s="67">
        <v>1399</v>
      </c>
      <c r="O7" s="67">
        <v>783</v>
      </c>
      <c r="P7" s="67"/>
      <c r="Q7" s="27">
        <v>34923</v>
      </c>
      <c r="R7" s="26">
        <v>254</v>
      </c>
    </row>
    <row r="8" spans="1:18" ht="9.75" customHeight="1">
      <c r="A8" s="15"/>
      <c r="B8" s="28" t="s">
        <v>45</v>
      </c>
      <c r="C8" s="67" t="s">
        <v>12</v>
      </c>
      <c r="D8" s="67" t="s">
        <v>12</v>
      </c>
      <c r="E8" s="67" t="s">
        <v>12</v>
      </c>
      <c r="F8" s="67" t="s">
        <v>12</v>
      </c>
      <c r="G8" s="67" t="s">
        <v>12</v>
      </c>
      <c r="H8" s="67" t="s">
        <v>12</v>
      </c>
      <c r="I8" s="67" t="s">
        <v>12</v>
      </c>
      <c r="J8" s="68" t="s">
        <v>12</v>
      </c>
      <c r="K8" s="67" t="s">
        <v>12</v>
      </c>
      <c r="L8" s="67" t="s">
        <v>12</v>
      </c>
      <c r="M8" s="67">
        <v>71</v>
      </c>
      <c r="N8" s="67">
        <v>51</v>
      </c>
      <c r="O8" s="67">
        <v>8</v>
      </c>
      <c r="P8" s="67"/>
      <c r="Q8" s="27">
        <v>130</v>
      </c>
      <c r="R8" s="26">
        <v>3</v>
      </c>
    </row>
    <row r="9" spans="1:18" ht="9.75" customHeight="1">
      <c r="A9" s="15"/>
      <c r="B9" s="28" t="s">
        <v>48</v>
      </c>
      <c r="C9" s="67" t="s">
        <v>12</v>
      </c>
      <c r="D9" s="67" t="s">
        <v>12</v>
      </c>
      <c r="E9" s="67" t="s">
        <v>12</v>
      </c>
      <c r="F9" s="67" t="s">
        <v>12</v>
      </c>
      <c r="G9" s="67" t="s">
        <v>12</v>
      </c>
      <c r="H9" s="67" t="s">
        <v>12</v>
      </c>
      <c r="I9" s="67">
        <v>1314</v>
      </c>
      <c r="J9" s="68" t="s">
        <v>12</v>
      </c>
      <c r="K9" s="67" t="s">
        <v>12</v>
      </c>
      <c r="L9" s="67" t="s">
        <v>12</v>
      </c>
      <c r="M9" s="67" t="s">
        <v>12</v>
      </c>
      <c r="N9" s="67" t="s">
        <v>12</v>
      </c>
      <c r="O9" s="67" t="s">
        <v>12</v>
      </c>
      <c r="P9" s="67"/>
      <c r="Q9" s="27">
        <v>1314</v>
      </c>
      <c r="R9" s="26">
        <v>38</v>
      </c>
    </row>
    <row r="10" spans="1:18" ht="9.75" customHeight="1">
      <c r="A10" s="15"/>
      <c r="B10" s="28" t="s">
        <v>46</v>
      </c>
      <c r="C10" s="67">
        <v>670</v>
      </c>
      <c r="D10" s="67">
        <v>637</v>
      </c>
      <c r="E10" s="67">
        <v>504</v>
      </c>
      <c r="F10" s="67">
        <v>523</v>
      </c>
      <c r="G10" s="67">
        <v>441</v>
      </c>
      <c r="H10" s="67">
        <v>398</v>
      </c>
      <c r="I10" s="67">
        <v>390</v>
      </c>
      <c r="J10" s="68">
        <v>795</v>
      </c>
      <c r="K10" s="67">
        <v>764</v>
      </c>
      <c r="L10" s="67">
        <v>709</v>
      </c>
      <c r="M10" s="67">
        <v>606</v>
      </c>
      <c r="N10" s="67">
        <v>554</v>
      </c>
      <c r="O10" s="67">
        <v>510</v>
      </c>
      <c r="P10" s="67"/>
      <c r="Q10" s="27">
        <v>7501</v>
      </c>
      <c r="R10" s="26">
        <v>64</v>
      </c>
    </row>
    <row r="11" spans="1:18" ht="9.75" customHeight="1">
      <c r="A11" s="15"/>
      <c r="B11" s="28" t="s">
        <v>47</v>
      </c>
      <c r="C11" s="67">
        <v>25</v>
      </c>
      <c r="D11" s="67">
        <v>40</v>
      </c>
      <c r="E11" s="67">
        <v>26</v>
      </c>
      <c r="F11" s="67">
        <v>30</v>
      </c>
      <c r="G11" s="67">
        <v>13</v>
      </c>
      <c r="H11" s="67">
        <v>15</v>
      </c>
      <c r="I11" s="67">
        <v>11</v>
      </c>
      <c r="J11" s="68">
        <v>15</v>
      </c>
      <c r="K11" s="67">
        <v>20</v>
      </c>
      <c r="L11" s="67">
        <v>12</v>
      </c>
      <c r="M11" s="67">
        <v>16</v>
      </c>
      <c r="N11" s="67">
        <v>18</v>
      </c>
      <c r="O11" s="67">
        <v>10</v>
      </c>
      <c r="P11" s="67"/>
      <c r="Q11" s="27">
        <v>251</v>
      </c>
      <c r="R11" s="26">
        <v>5</v>
      </c>
    </row>
    <row r="12" spans="1:18" ht="9.75" customHeight="1">
      <c r="A12" s="15"/>
      <c r="B12" s="28"/>
      <c r="C12" s="67"/>
      <c r="D12" s="67"/>
      <c r="E12" s="67"/>
      <c r="F12" s="67"/>
      <c r="G12" s="67"/>
      <c r="H12" s="67"/>
      <c r="I12" s="67"/>
      <c r="J12" s="68"/>
      <c r="K12" s="67"/>
      <c r="L12" s="67"/>
      <c r="M12" s="67"/>
      <c r="N12" s="67"/>
      <c r="O12" s="67"/>
      <c r="P12" s="67"/>
      <c r="Q12" s="27"/>
      <c r="R12" s="26"/>
    </row>
    <row r="13" spans="1:18" ht="9.75" customHeight="1">
      <c r="A13" s="15" t="s">
        <v>153</v>
      </c>
      <c r="B13" s="28" t="s">
        <v>44</v>
      </c>
      <c r="C13" s="67">
        <v>331</v>
      </c>
      <c r="D13" s="67">
        <v>667</v>
      </c>
      <c r="E13" s="67">
        <v>932</v>
      </c>
      <c r="F13" s="67">
        <v>1404</v>
      </c>
      <c r="G13" s="67">
        <v>4423</v>
      </c>
      <c r="H13" s="67">
        <v>4583</v>
      </c>
      <c r="I13" s="67">
        <v>3042</v>
      </c>
      <c r="J13" s="68">
        <v>4183</v>
      </c>
      <c r="K13" s="67">
        <v>4465</v>
      </c>
      <c r="L13" s="67">
        <v>4604</v>
      </c>
      <c r="M13" s="67">
        <v>2011</v>
      </c>
      <c r="N13" s="67">
        <v>1367</v>
      </c>
      <c r="O13" s="67">
        <v>881</v>
      </c>
      <c r="P13" s="67"/>
      <c r="Q13" s="27">
        <v>32893</v>
      </c>
      <c r="R13" s="26">
        <v>251</v>
      </c>
    </row>
    <row r="14" spans="1:18" ht="9.75" customHeight="1">
      <c r="A14" s="15"/>
      <c r="B14" s="28" t="s">
        <v>45</v>
      </c>
      <c r="C14" s="67" t="s">
        <v>12</v>
      </c>
      <c r="D14" s="67" t="s">
        <v>12</v>
      </c>
      <c r="E14" s="67" t="s">
        <v>12</v>
      </c>
      <c r="F14" s="67" t="s">
        <v>12</v>
      </c>
      <c r="G14" s="67" t="s">
        <v>12</v>
      </c>
      <c r="H14" s="67" t="s">
        <v>12</v>
      </c>
      <c r="I14" s="67" t="s">
        <v>12</v>
      </c>
      <c r="J14" s="68" t="s">
        <v>12</v>
      </c>
      <c r="K14" s="67" t="s">
        <v>12</v>
      </c>
      <c r="L14" s="67" t="s">
        <v>12</v>
      </c>
      <c r="M14" s="67">
        <v>55</v>
      </c>
      <c r="N14" s="67">
        <v>52</v>
      </c>
      <c r="O14" s="67">
        <v>14</v>
      </c>
      <c r="P14" s="67"/>
      <c r="Q14" s="27">
        <v>121</v>
      </c>
      <c r="R14" s="26">
        <v>2</v>
      </c>
    </row>
    <row r="15" spans="1:18" ht="9.75" customHeight="1">
      <c r="A15" s="15"/>
      <c r="B15" s="28" t="s">
        <v>48</v>
      </c>
      <c r="C15" s="67" t="s">
        <v>12</v>
      </c>
      <c r="D15" s="67" t="s">
        <v>12</v>
      </c>
      <c r="E15" s="67" t="s">
        <v>12</v>
      </c>
      <c r="F15" s="67" t="s">
        <v>12</v>
      </c>
      <c r="G15" s="67" t="s">
        <v>12</v>
      </c>
      <c r="H15" s="67" t="s">
        <v>12</v>
      </c>
      <c r="I15" s="67">
        <v>1579</v>
      </c>
      <c r="J15" s="68" t="s">
        <v>12</v>
      </c>
      <c r="K15" s="67" t="s">
        <v>12</v>
      </c>
      <c r="L15" s="67" t="s">
        <v>12</v>
      </c>
      <c r="M15" s="67" t="s">
        <v>12</v>
      </c>
      <c r="N15" s="67" t="s">
        <v>12</v>
      </c>
      <c r="O15" s="67" t="s">
        <v>12</v>
      </c>
      <c r="P15" s="67"/>
      <c r="Q15" s="27">
        <v>1579</v>
      </c>
      <c r="R15" s="26">
        <v>44</v>
      </c>
    </row>
    <row r="16" spans="1:18" ht="9.75" customHeight="1">
      <c r="A16" s="15"/>
      <c r="B16" s="28" t="s">
        <v>46</v>
      </c>
      <c r="C16" s="67">
        <v>674</v>
      </c>
      <c r="D16" s="67">
        <v>619</v>
      </c>
      <c r="E16" s="67">
        <v>605</v>
      </c>
      <c r="F16" s="67">
        <v>480</v>
      </c>
      <c r="G16" s="67">
        <v>512</v>
      </c>
      <c r="H16" s="67">
        <v>436</v>
      </c>
      <c r="I16" s="67">
        <v>396</v>
      </c>
      <c r="J16" s="68">
        <v>1040</v>
      </c>
      <c r="K16" s="67">
        <v>761</v>
      </c>
      <c r="L16" s="67">
        <v>730</v>
      </c>
      <c r="M16" s="67">
        <v>632</v>
      </c>
      <c r="N16" s="67">
        <v>597</v>
      </c>
      <c r="O16" s="67">
        <v>526</v>
      </c>
      <c r="P16" s="67"/>
      <c r="Q16" s="27">
        <v>8008</v>
      </c>
      <c r="R16" s="26">
        <v>65</v>
      </c>
    </row>
    <row r="17" spans="1:18" ht="9.75" customHeight="1">
      <c r="A17" s="15"/>
      <c r="B17" s="28" t="s">
        <v>47</v>
      </c>
      <c r="C17" s="67">
        <v>36</v>
      </c>
      <c r="D17" s="67">
        <v>23</v>
      </c>
      <c r="E17" s="67">
        <v>36</v>
      </c>
      <c r="F17" s="67">
        <v>27</v>
      </c>
      <c r="G17" s="67">
        <v>30</v>
      </c>
      <c r="H17" s="67">
        <v>14</v>
      </c>
      <c r="I17" s="67">
        <v>19</v>
      </c>
      <c r="J17" s="68">
        <v>14</v>
      </c>
      <c r="K17" s="67">
        <v>13</v>
      </c>
      <c r="L17" s="67">
        <v>14</v>
      </c>
      <c r="M17" s="67">
        <v>14</v>
      </c>
      <c r="N17" s="67">
        <v>16</v>
      </c>
      <c r="O17" s="67">
        <v>13</v>
      </c>
      <c r="P17" s="67"/>
      <c r="Q17" s="27">
        <v>269</v>
      </c>
      <c r="R17" s="26">
        <v>5</v>
      </c>
    </row>
    <row r="18" spans="1:18" ht="9.75" customHeight="1">
      <c r="A18" s="15"/>
      <c r="B18" s="28"/>
      <c r="C18" s="67"/>
      <c r="D18" s="67"/>
      <c r="E18" s="67"/>
      <c r="F18" s="67"/>
      <c r="G18" s="67"/>
      <c r="H18" s="67"/>
      <c r="I18" s="67"/>
      <c r="J18" s="68"/>
      <c r="K18" s="67"/>
      <c r="L18" s="67"/>
      <c r="M18" s="67"/>
      <c r="N18" s="67"/>
      <c r="O18" s="67"/>
      <c r="P18" s="67"/>
      <c r="Q18" s="27"/>
      <c r="R18" s="26"/>
    </row>
    <row r="19" spans="1:18" ht="9.75" customHeight="1">
      <c r="A19" s="15" t="s">
        <v>171</v>
      </c>
      <c r="B19" s="28" t="s">
        <v>44</v>
      </c>
      <c r="C19" s="67">
        <v>337</v>
      </c>
      <c r="D19" s="67">
        <v>656</v>
      </c>
      <c r="E19" s="67">
        <v>888</v>
      </c>
      <c r="F19" s="67">
        <v>1163</v>
      </c>
      <c r="G19" s="67">
        <v>4477</v>
      </c>
      <c r="H19" s="67">
        <v>4563</v>
      </c>
      <c r="I19" s="67">
        <v>2753</v>
      </c>
      <c r="J19" s="68">
        <v>3967</v>
      </c>
      <c r="K19" s="67">
        <v>4245</v>
      </c>
      <c r="L19" s="67">
        <v>4485</v>
      </c>
      <c r="M19" s="67">
        <v>1844</v>
      </c>
      <c r="N19" s="67">
        <v>1140</v>
      </c>
      <c r="O19" s="67">
        <v>818</v>
      </c>
      <c r="P19" s="67"/>
      <c r="Q19" s="27">
        <v>31336</v>
      </c>
      <c r="R19" s="26">
        <v>251</v>
      </c>
    </row>
    <row r="20" spans="1:18" ht="9.75" customHeight="1">
      <c r="A20" s="15"/>
      <c r="B20" s="28" t="s">
        <v>45</v>
      </c>
      <c r="C20" s="67" t="s">
        <v>12</v>
      </c>
      <c r="D20" s="67" t="s">
        <v>12</v>
      </c>
      <c r="E20" s="67" t="s">
        <v>12</v>
      </c>
      <c r="F20" s="67" t="s">
        <v>12</v>
      </c>
      <c r="G20" s="67" t="s">
        <v>12</v>
      </c>
      <c r="H20" s="67" t="s">
        <v>12</v>
      </c>
      <c r="I20" s="67" t="s">
        <v>12</v>
      </c>
      <c r="J20" s="68" t="s">
        <v>12</v>
      </c>
      <c r="K20" s="67" t="s">
        <v>12</v>
      </c>
      <c r="L20" s="67" t="s">
        <v>12</v>
      </c>
      <c r="M20" s="67">
        <v>53</v>
      </c>
      <c r="N20" s="67">
        <v>35</v>
      </c>
      <c r="O20" s="68">
        <v>13</v>
      </c>
      <c r="P20" s="67"/>
      <c r="Q20" s="27">
        <v>101</v>
      </c>
      <c r="R20" s="26">
        <v>2</v>
      </c>
    </row>
    <row r="21" spans="1:18" ht="9.75" customHeight="1">
      <c r="A21" s="15"/>
      <c r="B21" s="28" t="s">
        <v>48</v>
      </c>
      <c r="C21" s="67" t="s">
        <v>12</v>
      </c>
      <c r="D21" s="67" t="s">
        <v>12</v>
      </c>
      <c r="E21" s="67" t="s">
        <v>12</v>
      </c>
      <c r="F21" s="67" t="s">
        <v>12</v>
      </c>
      <c r="G21" s="67" t="s">
        <v>12</v>
      </c>
      <c r="H21" s="67" t="s">
        <v>12</v>
      </c>
      <c r="I21" s="67">
        <v>1898</v>
      </c>
      <c r="J21" s="68" t="s">
        <v>12</v>
      </c>
      <c r="K21" s="67" t="s">
        <v>12</v>
      </c>
      <c r="L21" s="67" t="s">
        <v>12</v>
      </c>
      <c r="M21" s="67" t="s">
        <v>12</v>
      </c>
      <c r="N21" s="67" t="s">
        <v>12</v>
      </c>
      <c r="O21" s="67" t="s">
        <v>12</v>
      </c>
      <c r="P21" s="67"/>
      <c r="Q21" s="27">
        <v>1898</v>
      </c>
      <c r="R21" s="26">
        <v>50</v>
      </c>
    </row>
    <row r="22" spans="1:18" ht="9.75" customHeight="1">
      <c r="A22" s="15"/>
      <c r="B22" s="28" t="s">
        <v>46</v>
      </c>
      <c r="C22" s="67">
        <v>669</v>
      </c>
      <c r="D22" s="67">
        <v>646</v>
      </c>
      <c r="E22" s="67">
        <v>606</v>
      </c>
      <c r="F22" s="67">
        <v>592</v>
      </c>
      <c r="G22" s="67">
        <v>465</v>
      </c>
      <c r="H22" s="67">
        <v>495</v>
      </c>
      <c r="I22" s="67">
        <v>437</v>
      </c>
      <c r="J22" s="68">
        <v>970</v>
      </c>
      <c r="K22" s="67">
        <v>955</v>
      </c>
      <c r="L22" s="67">
        <v>736</v>
      </c>
      <c r="M22" s="67">
        <v>642</v>
      </c>
      <c r="N22" s="67">
        <v>614</v>
      </c>
      <c r="O22" s="68">
        <v>581</v>
      </c>
      <c r="P22" s="67"/>
      <c r="Q22" s="27">
        <v>8408</v>
      </c>
      <c r="R22" s="26">
        <v>68</v>
      </c>
    </row>
    <row r="23" spans="1:18" ht="9.75" customHeight="1">
      <c r="A23" s="15"/>
      <c r="B23" s="28" t="s">
        <v>47</v>
      </c>
      <c r="C23" s="68">
        <v>29</v>
      </c>
      <c r="D23" s="68">
        <v>35</v>
      </c>
      <c r="E23" s="68">
        <v>22</v>
      </c>
      <c r="F23" s="68">
        <v>29</v>
      </c>
      <c r="G23" s="68">
        <v>25</v>
      </c>
      <c r="H23" s="68">
        <v>28</v>
      </c>
      <c r="I23" s="68">
        <v>12</v>
      </c>
      <c r="J23" s="68">
        <v>15</v>
      </c>
      <c r="K23" s="68">
        <v>13</v>
      </c>
      <c r="L23" s="68">
        <v>10</v>
      </c>
      <c r="M23" s="68">
        <v>11</v>
      </c>
      <c r="N23" s="68">
        <v>12</v>
      </c>
      <c r="O23" s="68">
        <v>14</v>
      </c>
      <c r="P23" s="67"/>
      <c r="Q23" s="27">
        <v>255</v>
      </c>
      <c r="R23" s="26">
        <v>5</v>
      </c>
    </row>
    <row r="24" spans="1:18" ht="9.75" customHeight="1">
      <c r="A24" s="15"/>
      <c r="B24" s="2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7"/>
      <c r="Q24" s="27"/>
      <c r="R24" s="26"/>
    </row>
    <row r="25" spans="1:18" ht="9.75" customHeight="1">
      <c r="A25" s="15" t="s">
        <v>180</v>
      </c>
      <c r="B25" s="29" t="s">
        <v>44</v>
      </c>
      <c r="C25" s="68">
        <v>213</v>
      </c>
      <c r="D25" s="68">
        <v>640</v>
      </c>
      <c r="E25" s="68">
        <v>804</v>
      </c>
      <c r="F25" s="68">
        <v>992</v>
      </c>
      <c r="G25" s="68">
        <v>4222</v>
      </c>
      <c r="H25" s="68">
        <v>4523</v>
      </c>
      <c r="I25" s="68">
        <v>2714</v>
      </c>
      <c r="J25" s="68">
        <v>4075</v>
      </c>
      <c r="K25" s="68">
        <v>4219</v>
      </c>
      <c r="L25" s="68">
        <v>4302</v>
      </c>
      <c r="M25" s="68">
        <v>1983</v>
      </c>
      <c r="N25" s="68">
        <v>985</v>
      </c>
      <c r="O25" s="68">
        <v>581</v>
      </c>
      <c r="P25" s="68"/>
      <c r="Q25" s="25">
        <v>30253</v>
      </c>
      <c r="R25" s="26">
        <v>243</v>
      </c>
    </row>
    <row r="26" spans="1:18" ht="9.75" customHeight="1">
      <c r="A26" s="15"/>
      <c r="B26" s="29" t="s">
        <v>45</v>
      </c>
      <c r="C26" s="68" t="s">
        <v>12</v>
      </c>
      <c r="D26" s="68" t="s">
        <v>12</v>
      </c>
      <c r="E26" s="68" t="s">
        <v>12</v>
      </c>
      <c r="F26" s="68" t="s">
        <v>12</v>
      </c>
      <c r="G26" s="68" t="s">
        <v>12</v>
      </c>
      <c r="H26" s="68" t="s">
        <v>12</v>
      </c>
      <c r="I26" s="68" t="s">
        <v>12</v>
      </c>
      <c r="J26" s="68" t="s">
        <v>12</v>
      </c>
      <c r="K26" s="68" t="s">
        <v>12</v>
      </c>
      <c r="L26" s="68" t="s">
        <v>12</v>
      </c>
      <c r="M26" s="68">
        <v>19</v>
      </c>
      <c r="N26" s="68">
        <v>40</v>
      </c>
      <c r="O26" s="68">
        <v>12</v>
      </c>
      <c r="P26" s="68"/>
      <c r="Q26" s="25">
        <v>71</v>
      </c>
      <c r="R26" s="26">
        <v>2</v>
      </c>
    </row>
    <row r="27" spans="1:18" ht="9.75" customHeight="1">
      <c r="A27" s="15"/>
      <c r="B27" s="29" t="s">
        <v>48</v>
      </c>
      <c r="C27" s="68" t="s">
        <v>12</v>
      </c>
      <c r="D27" s="68" t="s">
        <v>12</v>
      </c>
      <c r="E27" s="68" t="s">
        <v>12</v>
      </c>
      <c r="F27" s="68" t="s">
        <v>12</v>
      </c>
      <c r="G27" s="68" t="s">
        <v>12</v>
      </c>
      <c r="H27" s="68" t="s">
        <v>12</v>
      </c>
      <c r="I27" s="68">
        <v>1908</v>
      </c>
      <c r="J27" s="68" t="s">
        <v>12</v>
      </c>
      <c r="K27" s="68" t="s">
        <v>12</v>
      </c>
      <c r="L27" s="68" t="s">
        <v>12</v>
      </c>
      <c r="M27" s="68" t="s">
        <v>12</v>
      </c>
      <c r="N27" s="68" t="s">
        <v>12</v>
      </c>
      <c r="O27" s="68" t="s">
        <v>12</v>
      </c>
      <c r="P27" s="68"/>
      <c r="Q27" s="25">
        <v>1908</v>
      </c>
      <c r="R27" s="26">
        <v>52</v>
      </c>
    </row>
    <row r="28" spans="1:18" ht="9.75" customHeight="1">
      <c r="A28" s="15"/>
      <c r="B28" s="29" t="s">
        <v>46</v>
      </c>
      <c r="C28" s="68">
        <v>716</v>
      </c>
      <c r="D28" s="68">
        <v>633</v>
      </c>
      <c r="E28" s="68">
        <v>608</v>
      </c>
      <c r="F28" s="68">
        <v>587</v>
      </c>
      <c r="G28" s="68">
        <v>566</v>
      </c>
      <c r="H28" s="68">
        <v>454</v>
      </c>
      <c r="I28" s="68">
        <v>482</v>
      </c>
      <c r="J28" s="68">
        <v>1037</v>
      </c>
      <c r="K28" s="68">
        <v>929</v>
      </c>
      <c r="L28" s="68">
        <v>905</v>
      </c>
      <c r="M28" s="68">
        <v>613</v>
      </c>
      <c r="N28" s="68">
        <v>583</v>
      </c>
      <c r="O28" s="68">
        <v>585</v>
      </c>
      <c r="P28" s="68"/>
      <c r="Q28" s="25">
        <v>8698</v>
      </c>
      <c r="R28" s="26">
        <v>68</v>
      </c>
    </row>
    <row r="29" spans="1:23" ht="9.75" customHeight="1">
      <c r="A29" s="15"/>
      <c r="B29" s="29" t="s">
        <v>47</v>
      </c>
      <c r="C29" s="68">
        <v>41</v>
      </c>
      <c r="D29" s="68">
        <v>31</v>
      </c>
      <c r="E29" s="68">
        <v>28</v>
      </c>
      <c r="F29" s="68">
        <v>20</v>
      </c>
      <c r="G29" s="68">
        <v>31</v>
      </c>
      <c r="H29" s="68">
        <v>22</v>
      </c>
      <c r="I29" s="68">
        <v>28</v>
      </c>
      <c r="J29" s="68">
        <v>14</v>
      </c>
      <c r="K29" s="68">
        <v>12</v>
      </c>
      <c r="L29" s="68">
        <v>10</v>
      </c>
      <c r="M29" s="68">
        <v>9</v>
      </c>
      <c r="N29" s="68">
        <v>10</v>
      </c>
      <c r="O29" s="68">
        <v>10</v>
      </c>
      <c r="P29" s="68"/>
      <c r="Q29" s="25">
        <v>266</v>
      </c>
      <c r="R29" s="26">
        <v>5</v>
      </c>
      <c r="W29" s="116"/>
    </row>
    <row r="30" spans="1:18" ht="8.25" customHeight="1">
      <c r="A30" s="15"/>
      <c r="B30" s="29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25"/>
      <c r="R30" s="26"/>
    </row>
    <row r="31" spans="1:18" ht="9.75" customHeight="1">
      <c r="A31" s="15" t="s">
        <v>190</v>
      </c>
      <c r="B31" s="29" t="s">
        <v>44</v>
      </c>
      <c r="C31" s="68">
        <v>226</v>
      </c>
      <c r="D31" s="68">
        <v>561</v>
      </c>
      <c r="E31" s="68">
        <v>778</v>
      </c>
      <c r="F31" s="68">
        <v>928</v>
      </c>
      <c r="G31" s="68">
        <v>4226</v>
      </c>
      <c r="H31" s="68">
        <v>4321</v>
      </c>
      <c r="I31" s="68">
        <v>2582</v>
      </c>
      <c r="J31" s="68">
        <v>3934</v>
      </c>
      <c r="K31" s="68">
        <v>4182</v>
      </c>
      <c r="L31" s="68">
        <v>4251</v>
      </c>
      <c r="M31" s="68">
        <v>1897</v>
      </c>
      <c r="N31" s="68">
        <v>1007</v>
      </c>
      <c r="O31" s="68">
        <v>575</v>
      </c>
      <c r="P31" s="68"/>
      <c r="Q31" s="25">
        <v>29468</v>
      </c>
      <c r="R31" s="26">
        <v>240</v>
      </c>
    </row>
    <row r="32" spans="1:18" ht="9.75" customHeight="1">
      <c r="A32" s="15"/>
      <c r="B32" s="29" t="s">
        <v>45</v>
      </c>
      <c r="C32" s="68" t="s">
        <v>12</v>
      </c>
      <c r="D32" s="68" t="s">
        <v>12</v>
      </c>
      <c r="E32" s="68" t="s">
        <v>12</v>
      </c>
      <c r="F32" s="68" t="s">
        <v>12</v>
      </c>
      <c r="G32" s="68" t="s">
        <v>12</v>
      </c>
      <c r="H32" s="68" t="s">
        <v>12</v>
      </c>
      <c r="I32" s="68" t="s">
        <v>12</v>
      </c>
      <c r="J32" s="68" t="s">
        <v>12</v>
      </c>
      <c r="K32" s="68" t="s">
        <v>12</v>
      </c>
      <c r="L32" s="68" t="s">
        <v>12</v>
      </c>
      <c r="M32" s="68">
        <v>28</v>
      </c>
      <c r="N32" s="68">
        <v>19</v>
      </c>
      <c r="O32" s="68">
        <v>15</v>
      </c>
      <c r="P32" s="68"/>
      <c r="Q32" s="25">
        <v>61</v>
      </c>
      <c r="R32" s="26">
        <v>2</v>
      </c>
    </row>
    <row r="33" spans="1:18" ht="9.75" customHeight="1">
      <c r="A33" s="15"/>
      <c r="B33" s="29" t="s">
        <v>48</v>
      </c>
      <c r="C33" s="68" t="s">
        <v>12</v>
      </c>
      <c r="D33" s="68" t="s">
        <v>12</v>
      </c>
      <c r="E33" s="68" t="s">
        <v>12</v>
      </c>
      <c r="F33" s="68" t="s">
        <v>12</v>
      </c>
      <c r="G33" s="68" t="s">
        <v>12</v>
      </c>
      <c r="H33" s="68" t="s">
        <v>12</v>
      </c>
      <c r="I33" s="68">
        <v>1988</v>
      </c>
      <c r="J33" s="68" t="s">
        <v>12</v>
      </c>
      <c r="K33" s="68" t="s">
        <v>12</v>
      </c>
      <c r="L33" s="68" t="s">
        <v>12</v>
      </c>
      <c r="M33" s="68" t="s">
        <v>12</v>
      </c>
      <c r="N33" s="68" t="s">
        <v>12</v>
      </c>
      <c r="O33" s="68" t="s">
        <v>12</v>
      </c>
      <c r="P33" s="68"/>
      <c r="Q33" s="25">
        <v>1988</v>
      </c>
      <c r="R33" s="26">
        <v>53</v>
      </c>
    </row>
    <row r="34" spans="1:18" ht="9.75" customHeight="1">
      <c r="A34" s="15"/>
      <c r="B34" s="29" t="s">
        <v>46</v>
      </c>
      <c r="C34" s="68">
        <v>728</v>
      </c>
      <c r="D34" s="68">
        <v>677</v>
      </c>
      <c r="E34" s="68">
        <v>589</v>
      </c>
      <c r="F34" s="68">
        <v>574</v>
      </c>
      <c r="G34" s="68">
        <v>556</v>
      </c>
      <c r="H34" s="68">
        <v>548</v>
      </c>
      <c r="I34" s="68">
        <v>439</v>
      </c>
      <c r="J34" s="68">
        <v>1178</v>
      </c>
      <c r="K34" s="68">
        <v>935</v>
      </c>
      <c r="L34" s="68">
        <v>876</v>
      </c>
      <c r="M34" s="68">
        <v>767</v>
      </c>
      <c r="N34" s="68">
        <v>560</v>
      </c>
      <c r="O34" s="68">
        <v>576</v>
      </c>
      <c r="P34" s="68"/>
      <c r="Q34" s="25">
        <v>9003</v>
      </c>
      <c r="R34" s="26">
        <v>67</v>
      </c>
    </row>
    <row r="35" spans="1:18" ht="9.75" customHeight="1">
      <c r="A35" s="15"/>
      <c r="B35" s="29" t="s">
        <v>47</v>
      </c>
      <c r="C35" s="67">
        <v>44</v>
      </c>
      <c r="D35" s="67">
        <v>46</v>
      </c>
      <c r="E35" s="67">
        <v>33</v>
      </c>
      <c r="F35" s="67">
        <v>29</v>
      </c>
      <c r="G35" s="67">
        <v>22</v>
      </c>
      <c r="H35" s="67">
        <v>35</v>
      </c>
      <c r="I35" s="67">
        <v>24</v>
      </c>
      <c r="J35" s="68">
        <v>25</v>
      </c>
      <c r="K35" s="67">
        <v>13</v>
      </c>
      <c r="L35" s="67">
        <v>9</v>
      </c>
      <c r="M35" s="67">
        <v>10</v>
      </c>
      <c r="N35" s="67">
        <v>7</v>
      </c>
      <c r="O35" s="67">
        <v>9</v>
      </c>
      <c r="P35" s="68"/>
      <c r="Q35" s="25">
        <v>306</v>
      </c>
      <c r="R35" s="26">
        <v>5</v>
      </c>
    </row>
    <row r="36" spans="1:18" ht="9.75" customHeight="1">
      <c r="A36" s="15"/>
      <c r="B36" s="29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25"/>
      <c r="R36" s="26"/>
    </row>
    <row r="37" spans="1:18" ht="9.75" customHeight="1">
      <c r="A37" s="32" t="s">
        <v>208</v>
      </c>
      <c r="B37" s="29" t="s">
        <v>44</v>
      </c>
      <c r="C37" s="68">
        <v>224</v>
      </c>
      <c r="D37" s="68">
        <v>458</v>
      </c>
      <c r="E37" s="68">
        <v>630</v>
      </c>
      <c r="F37" s="68">
        <v>852</v>
      </c>
      <c r="G37" s="68">
        <v>4119</v>
      </c>
      <c r="H37" s="68">
        <v>4351</v>
      </c>
      <c r="I37" s="68">
        <v>2346</v>
      </c>
      <c r="J37" s="68">
        <v>3870</v>
      </c>
      <c r="K37" s="68">
        <v>3935</v>
      </c>
      <c r="L37" s="68">
        <v>4156</v>
      </c>
      <c r="M37" s="68">
        <v>1855</v>
      </c>
      <c r="N37" s="68">
        <v>946</v>
      </c>
      <c r="O37" s="68">
        <v>489</v>
      </c>
      <c r="P37" s="68"/>
      <c r="Q37" s="25">
        <v>28231</v>
      </c>
      <c r="R37" s="26">
        <v>238</v>
      </c>
    </row>
    <row r="38" spans="1:18" ht="9.75" customHeight="1">
      <c r="A38" s="32"/>
      <c r="B38" s="29" t="s">
        <v>45</v>
      </c>
      <c r="C38" s="68" t="s">
        <v>12</v>
      </c>
      <c r="D38" s="68" t="s">
        <v>12</v>
      </c>
      <c r="E38" s="68" t="s">
        <v>12</v>
      </c>
      <c r="F38" s="68" t="s">
        <v>12</v>
      </c>
      <c r="G38" s="68" t="s">
        <v>12</v>
      </c>
      <c r="H38" s="68" t="s">
        <v>12</v>
      </c>
      <c r="I38" s="68" t="s">
        <v>12</v>
      </c>
      <c r="J38" s="68" t="s">
        <v>12</v>
      </c>
      <c r="K38" s="68" t="s">
        <v>12</v>
      </c>
      <c r="L38" s="68" t="s">
        <v>12</v>
      </c>
      <c r="M38" s="68">
        <v>30</v>
      </c>
      <c r="N38" s="68">
        <v>18</v>
      </c>
      <c r="O38" s="68" t="s">
        <v>12</v>
      </c>
      <c r="P38" s="68"/>
      <c r="Q38" s="25">
        <v>48</v>
      </c>
      <c r="R38" s="26">
        <v>1</v>
      </c>
    </row>
    <row r="39" spans="1:18" ht="9.75" customHeight="1">
      <c r="A39" s="32"/>
      <c r="B39" s="29" t="s">
        <v>48</v>
      </c>
      <c r="C39" s="68" t="s">
        <v>12</v>
      </c>
      <c r="D39" s="68" t="s">
        <v>12</v>
      </c>
      <c r="E39" s="68" t="s">
        <v>12</v>
      </c>
      <c r="F39" s="68" t="s">
        <v>12</v>
      </c>
      <c r="G39" s="68" t="s">
        <v>12</v>
      </c>
      <c r="H39" s="68" t="s">
        <v>12</v>
      </c>
      <c r="I39" s="68">
        <v>2008</v>
      </c>
      <c r="J39" s="68" t="s">
        <v>12</v>
      </c>
      <c r="K39" s="68" t="s">
        <v>12</v>
      </c>
      <c r="L39" s="68" t="s">
        <v>12</v>
      </c>
      <c r="M39" s="68" t="s">
        <v>12</v>
      </c>
      <c r="N39" s="68" t="s">
        <v>12</v>
      </c>
      <c r="O39" s="68" t="s">
        <v>12</v>
      </c>
      <c r="P39" s="68"/>
      <c r="Q39" s="25">
        <v>2008</v>
      </c>
      <c r="R39" s="26">
        <v>55</v>
      </c>
    </row>
    <row r="40" spans="1:18" ht="9.75" customHeight="1">
      <c r="A40" s="32"/>
      <c r="B40" s="29" t="s">
        <v>46</v>
      </c>
      <c r="C40" s="68">
        <v>670</v>
      </c>
      <c r="D40" s="68">
        <v>707</v>
      </c>
      <c r="E40" s="68">
        <v>648</v>
      </c>
      <c r="F40" s="68">
        <v>567</v>
      </c>
      <c r="G40" s="68">
        <v>568</v>
      </c>
      <c r="H40" s="68">
        <v>542</v>
      </c>
      <c r="I40" s="68">
        <v>549</v>
      </c>
      <c r="J40" s="68">
        <v>1027</v>
      </c>
      <c r="K40" s="68">
        <v>1057</v>
      </c>
      <c r="L40" s="68">
        <v>867</v>
      </c>
      <c r="M40" s="68">
        <v>712</v>
      </c>
      <c r="N40" s="68">
        <v>686</v>
      </c>
      <c r="O40" s="68">
        <v>518</v>
      </c>
      <c r="P40" s="68"/>
      <c r="Q40" s="25">
        <v>9118</v>
      </c>
      <c r="R40" s="26">
        <v>68</v>
      </c>
    </row>
    <row r="41" spans="1:18" ht="9.75" customHeight="1">
      <c r="A41" s="32"/>
      <c r="B41" s="29" t="s">
        <v>47</v>
      </c>
      <c r="C41" s="68">
        <v>53</v>
      </c>
      <c r="D41" s="68">
        <v>42</v>
      </c>
      <c r="E41" s="68">
        <v>50</v>
      </c>
      <c r="F41" s="68">
        <v>36</v>
      </c>
      <c r="G41" s="68">
        <v>31</v>
      </c>
      <c r="H41" s="68">
        <v>20</v>
      </c>
      <c r="I41" s="68">
        <v>32</v>
      </c>
      <c r="J41" s="68">
        <v>25</v>
      </c>
      <c r="K41" s="68">
        <v>24</v>
      </c>
      <c r="L41" s="68">
        <v>11</v>
      </c>
      <c r="M41" s="68">
        <v>8</v>
      </c>
      <c r="N41" s="68">
        <v>8</v>
      </c>
      <c r="O41" s="68">
        <v>8</v>
      </c>
      <c r="P41" s="68"/>
      <c r="Q41" s="25">
        <v>348</v>
      </c>
      <c r="R41" s="26">
        <v>5</v>
      </c>
    </row>
    <row r="42" spans="1:18" ht="9.75" customHeight="1">
      <c r="A42" s="15"/>
      <c r="B42" s="29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25"/>
      <c r="R42" s="26"/>
    </row>
    <row r="43" spans="1:19" ht="9.75" customHeight="1">
      <c r="A43" s="32" t="s">
        <v>218</v>
      </c>
      <c r="B43" s="29" t="s">
        <v>44</v>
      </c>
      <c r="C43" s="68">
        <v>224</v>
      </c>
      <c r="D43" s="68">
        <v>465</v>
      </c>
      <c r="E43" s="68">
        <v>509</v>
      </c>
      <c r="F43" s="68">
        <v>668</v>
      </c>
      <c r="G43" s="68">
        <v>4076</v>
      </c>
      <c r="H43" s="68">
        <v>4245</v>
      </c>
      <c r="I43" s="68">
        <v>2629</v>
      </c>
      <c r="J43" s="68">
        <v>3728</v>
      </c>
      <c r="K43" s="68">
        <v>4039</v>
      </c>
      <c r="L43" s="68">
        <v>3946</v>
      </c>
      <c r="M43" s="68">
        <v>2056</v>
      </c>
      <c r="N43" s="68">
        <v>1085</v>
      </c>
      <c r="O43" s="68">
        <v>402</v>
      </c>
      <c r="Q43" s="25">
        <v>28072</v>
      </c>
      <c r="R43" s="25">
        <v>234</v>
      </c>
      <c r="S43" s="7"/>
    </row>
    <row r="44" spans="1:19" ht="9.75" customHeight="1">
      <c r="A44" s="32"/>
      <c r="B44" s="29" t="s">
        <v>45</v>
      </c>
      <c r="C44" s="68" t="s">
        <v>12</v>
      </c>
      <c r="D44" s="68" t="s">
        <v>12</v>
      </c>
      <c r="E44" s="68" t="s">
        <v>12</v>
      </c>
      <c r="F44" s="68" t="s">
        <v>12</v>
      </c>
      <c r="G44" s="68" t="s">
        <v>12</v>
      </c>
      <c r="H44" s="68" t="s">
        <v>12</v>
      </c>
      <c r="I44" s="68" t="s">
        <v>12</v>
      </c>
      <c r="J44" s="68" t="s">
        <v>12</v>
      </c>
      <c r="K44" s="68" t="s">
        <v>12</v>
      </c>
      <c r="L44" s="68" t="s">
        <v>12</v>
      </c>
      <c r="M44" s="68">
        <v>27</v>
      </c>
      <c r="N44" s="68">
        <v>30</v>
      </c>
      <c r="O44" s="68" t="s">
        <v>12</v>
      </c>
      <c r="Q44" s="25">
        <v>57</v>
      </c>
      <c r="R44" s="25">
        <v>1</v>
      </c>
      <c r="S44" s="7"/>
    </row>
    <row r="45" spans="1:19" ht="9.75" customHeight="1">
      <c r="A45" s="32"/>
      <c r="B45" s="29" t="s">
        <v>48</v>
      </c>
      <c r="C45" s="68" t="s">
        <v>12</v>
      </c>
      <c r="D45" s="68" t="s">
        <v>12</v>
      </c>
      <c r="E45" s="68" t="s">
        <v>12</v>
      </c>
      <c r="F45" s="68" t="s">
        <v>12</v>
      </c>
      <c r="G45" s="68" t="s">
        <v>12</v>
      </c>
      <c r="H45" s="68" t="s">
        <v>12</v>
      </c>
      <c r="I45" s="68">
        <v>1704</v>
      </c>
      <c r="J45" s="68" t="s">
        <v>12</v>
      </c>
      <c r="K45" s="68" t="s">
        <v>12</v>
      </c>
      <c r="L45" s="68" t="s">
        <v>12</v>
      </c>
      <c r="M45" s="68" t="s">
        <v>12</v>
      </c>
      <c r="N45" s="68" t="s">
        <v>12</v>
      </c>
      <c r="O45" s="68" t="s">
        <v>12</v>
      </c>
      <c r="Q45" s="25">
        <v>1704</v>
      </c>
      <c r="R45" s="25">
        <v>48</v>
      </c>
      <c r="S45" s="7"/>
    </row>
    <row r="46" spans="1:19" ht="9.75" customHeight="1">
      <c r="A46" s="32"/>
      <c r="B46" s="29" t="s">
        <v>46</v>
      </c>
      <c r="C46" s="68">
        <v>736</v>
      </c>
      <c r="D46" s="68">
        <v>656</v>
      </c>
      <c r="E46" s="68">
        <v>663</v>
      </c>
      <c r="F46" s="68">
        <v>637</v>
      </c>
      <c r="G46" s="68">
        <v>554</v>
      </c>
      <c r="H46" s="68">
        <v>558</v>
      </c>
      <c r="I46" s="68">
        <v>544</v>
      </c>
      <c r="J46" s="68">
        <v>1162</v>
      </c>
      <c r="K46" s="68">
        <v>964</v>
      </c>
      <c r="L46" s="68">
        <v>996</v>
      </c>
      <c r="M46" s="68">
        <v>731</v>
      </c>
      <c r="N46" s="68">
        <v>755</v>
      </c>
      <c r="O46" s="68">
        <v>726</v>
      </c>
      <c r="Q46" s="25">
        <v>9682</v>
      </c>
      <c r="R46" s="25">
        <v>71</v>
      </c>
      <c r="S46" s="7"/>
    </row>
    <row r="47" spans="1:19" ht="9.75" customHeight="1">
      <c r="A47" s="32"/>
      <c r="B47" s="29" t="s">
        <v>47</v>
      </c>
      <c r="C47" s="68">
        <v>48</v>
      </c>
      <c r="D47" s="68">
        <v>51</v>
      </c>
      <c r="E47" s="68">
        <v>40</v>
      </c>
      <c r="F47" s="68">
        <v>46</v>
      </c>
      <c r="G47" s="68">
        <v>31</v>
      </c>
      <c r="H47" s="68">
        <v>30</v>
      </c>
      <c r="I47" s="68">
        <v>20</v>
      </c>
      <c r="J47" s="68">
        <v>29</v>
      </c>
      <c r="K47" s="68">
        <v>19</v>
      </c>
      <c r="L47" s="68">
        <v>21</v>
      </c>
      <c r="M47" s="68">
        <v>9</v>
      </c>
      <c r="N47" s="68">
        <v>5</v>
      </c>
      <c r="O47" s="68">
        <v>7</v>
      </c>
      <c r="Q47" s="25">
        <v>356</v>
      </c>
      <c r="R47" s="25">
        <v>5</v>
      </c>
      <c r="S47" s="7"/>
    </row>
    <row r="48" spans="1:19" ht="9.75" customHeight="1">
      <c r="A48" s="15"/>
      <c r="B48" s="29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25"/>
      <c r="R48" s="26"/>
      <c r="S48" s="7"/>
    </row>
    <row r="49" spans="1:25" ht="9.75" customHeight="1">
      <c r="A49" s="32" t="s">
        <v>228</v>
      </c>
      <c r="B49" s="29" t="s">
        <v>44</v>
      </c>
      <c r="C49" s="68">
        <v>204</v>
      </c>
      <c r="D49" s="68">
        <v>397</v>
      </c>
      <c r="E49" s="68">
        <v>465</v>
      </c>
      <c r="F49" s="68">
        <v>602</v>
      </c>
      <c r="G49" s="68">
        <v>3891</v>
      </c>
      <c r="H49" s="68">
        <v>4220</v>
      </c>
      <c r="I49" s="68">
        <v>2686</v>
      </c>
      <c r="J49" s="68">
        <v>3673</v>
      </c>
      <c r="K49" s="68">
        <v>3829</v>
      </c>
      <c r="L49" s="68">
        <v>3956</v>
      </c>
      <c r="M49" s="68">
        <v>2820</v>
      </c>
      <c r="N49" s="68">
        <v>1711</v>
      </c>
      <c r="O49" s="68">
        <v>830</v>
      </c>
      <c r="Q49" s="25">
        <v>29284</v>
      </c>
      <c r="R49" s="25">
        <v>230</v>
      </c>
      <c r="S49" s="7"/>
      <c r="X49" s="117"/>
      <c r="Y49" s="117"/>
    </row>
    <row r="50" spans="1:19" ht="9.75" customHeight="1">
      <c r="A50" s="32"/>
      <c r="B50" s="29" t="s">
        <v>45</v>
      </c>
      <c r="C50" s="68" t="s">
        <v>12</v>
      </c>
      <c r="D50" s="68" t="s">
        <v>12</v>
      </c>
      <c r="E50" s="68" t="s">
        <v>12</v>
      </c>
      <c r="F50" s="68" t="s">
        <v>12</v>
      </c>
      <c r="G50" s="68" t="s">
        <v>12</v>
      </c>
      <c r="H50" s="68" t="s">
        <v>12</v>
      </c>
      <c r="I50" s="68" t="s">
        <v>12</v>
      </c>
      <c r="J50" s="68" t="s">
        <v>12</v>
      </c>
      <c r="K50" s="68" t="s">
        <v>12</v>
      </c>
      <c r="L50" s="68" t="s">
        <v>12</v>
      </c>
      <c r="M50" s="68">
        <v>39</v>
      </c>
      <c r="N50" s="68">
        <v>22</v>
      </c>
      <c r="O50" s="68" t="s">
        <v>12</v>
      </c>
      <c r="Q50" s="25">
        <v>61</v>
      </c>
      <c r="R50" s="25">
        <v>1</v>
      </c>
      <c r="S50" s="7"/>
    </row>
    <row r="51" spans="1:19" ht="9.75" customHeight="1">
      <c r="A51" s="32"/>
      <c r="B51" s="29" t="s">
        <v>48</v>
      </c>
      <c r="C51" s="68" t="s">
        <v>12</v>
      </c>
      <c r="D51" s="68" t="s">
        <v>12</v>
      </c>
      <c r="E51" s="68" t="s">
        <v>12</v>
      </c>
      <c r="F51" s="68" t="s">
        <v>12</v>
      </c>
      <c r="G51" s="68" t="s">
        <v>12</v>
      </c>
      <c r="H51" s="68" t="s">
        <v>12</v>
      </c>
      <c r="I51" s="68">
        <v>1594</v>
      </c>
      <c r="J51" s="68" t="s">
        <v>12</v>
      </c>
      <c r="K51" s="68" t="s">
        <v>12</v>
      </c>
      <c r="L51" s="68" t="s">
        <v>12</v>
      </c>
      <c r="M51" s="68" t="s">
        <v>12</v>
      </c>
      <c r="N51" s="68" t="s">
        <v>12</v>
      </c>
      <c r="O51" s="68" t="s">
        <v>12</v>
      </c>
      <c r="Q51" s="25">
        <v>1594</v>
      </c>
      <c r="R51" s="25">
        <v>51</v>
      </c>
      <c r="S51" s="7"/>
    </row>
    <row r="52" spans="1:19" ht="9.75" customHeight="1">
      <c r="A52" s="32"/>
      <c r="B52" s="29" t="s">
        <v>46</v>
      </c>
      <c r="C52" s="68">
        <v>863</v>
      </c>
      <c r="D52" s="68">
        <v>795</v>
      </c>
      <c r="E52" s="68">
        <v>646</v>
      </c>
      <c r="F52" s="68">
        <v>636</v>
      </c>
      <c r="G52" s="68">
        <v>599</v>
      </c>
      <c r="H52" s="68">
        <v>533</v>
      </c>
      <c r="I52" s="68">
        <v>553</v>
      </c>
      <c r="J52" s="68">
        <v>1187</v>
      </c>
      <c r="K52" s="68">
        <v>1069</v>
      </c>
      <c r="L52" s="68">
        <v>944</v>
      </c>
      <c r="M52" s="68">
        <v>919</v>
      </c>
      <c r="N52" s="68">
        <v>725</v>
      </c>
      <c r="O52" s="68">
        <v>721</v>
      </c>
      <c r="Q52" s="25">
        <v>10190</v>
      </c>
      <c r="R52" s="25">
        <v>70</v>
      </c>
      <c r="S52" s="7"/>
    </row>
    <row r="53" spans="1:19" ht="9.75" customHeight="1">
      <c r="A53" s="32"/>
      <c r="B53" s="29" t="s">
        <v>47</v>
      </c>
      <c r="C53" s="68">
        <v>56</v>
      </c>
      <c r="D53" s="68">
        <v>39</v>
      </c>
      <c r="E53" s="68">
        <v>42</v>
      </c>
      <c r="F53" s="68">
        <v>35</v>
      </c>
      <c r="G53" s="68">
        <v>46</v>
      </c>
      <c r="H53" s="68">
        <v>31</v>
      </c>
      <c r="I53" s="68">
        <v>27</v>
      </c>
      <c r="J53" s="68">
        <v>13</v>
      </c>
      <c r="K53" s="68">
        <v>25</v>
      </c>
      <c r="L53" s="68">
        <v>15</v>
      </c>
      <c r="M53" s="68">
        <v>18</v>
      </c>
      <c r="N53" s="68">
        <v>6</v>
      </c>
      <c r="O53" s="68">
        <v>5</v>
      </c>
      <c r="Q53" s="25">
        <v>358</v>
      </c>
      <c r="R53" s="25">
        <v>5</v>
      </c>
      <c r="S53" s="7"/>
    </row>
    <row r="54" spans="1:19" ht="9.75" customHeight="1">
      <c r="A54" s="15"/>
      <c r="B54" s="29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25"/>
      <c r="R54" s="26"/>
      <c r="S54" s="7"/>
    </row>
    <row r="55" spans="1:19" ht="9.75" customHeight="1">
      <c r="A55" s="32" t="s">
        <v>240</v>
      </c>
      <c r="B55" s="29" t="s">
        <v>44</v>
      </c>
      <c r="C55" s="68">
        <v>252</v>
      </c>
      <c r="D55" s="68">
        <v>307</v>
      </c>
      <c r="E55" s="68">
        <v>406</v>
      </c>
      <c r="F55" s="68">
        <v>641</v>
      </c>
      <c r="G55" s="68">
        <v>4025</v>
      </c>
      <c r="H55" s="68">
        <v>4199</v>
      </c>
      <c r="I55" s="68">
        <v>2589</v>
      </c>
      <c r="J55" s="68">
        <v>3771</v>
      </c>
      <c r="K55" s="68">
        <v>3814</v>
      </c>
      <c r="L55" s="68">
        <v>3889</v>
      </c>
      <c r="M55" s="68">
        <v>2213</v>
      </c>
      <c r="N55" s="68">
        <v>1363</v>
      </c>
      <c r="O55" s="68">
        <v>962</v>
      </c>
      <c r="Q55" s="25">
        <v>28431</v>
      </c>
      <c r="R55" s="68">
        <v>232</v>
      </c>
      <c r="S55" s="7"/>
    </row>
    <row r="56" spans="1:19" ht="9.75" customHeight="1">
      <c r="A56" s="32"/>
      <c r="B56" s="29" t="s">
        <v>45</v>
      </c>
      <c r="C56" s="68" t="s">
        <v>12</v>
      </c>
      <c r="D56" s="68" t="s">
        <v>12</v>
      </c>
      <c r="E56" s="68" t="s">
        <v>12</v>
      </c>
      <c r="F56" s="68" t="s">
        <v>12</v>
      </c>
      <c r="G56" s="68" t="s">
        <v>12</v>
      </c>
      <c r="H56" s="68" t="s">
        <v>12</v>
      </c>
      <c r="I56" s="68" t="s">
        <v>12</v>
      </c>
      <c r="J56" s="68" t="s">
        <v>12</v>
      </c>
      <c r="K56" s="68" t="s">
        <v>12</v>
      </c>
      <c r="L56" s="68" t="s">
        <v>12</v>
      </c>
      <c r="M56" s="68">
        <v>37</v>
      </c>
      <c r="N56" s="68">
        <v>22</v>
      </c>
      <c r="O56" s="68" t="s">
        <v>12</v>
      </c>
      <c r="Q56" s="25">
        <v>59</v>
      </c>
      <c r="R56" s="68">
        <v>1</v>
      </c>
      <c r="S56" s="7"/>
    </row>
    <row r="57" spans="1:25" ht="9.75" customHeight="1">
      <c r="A57" s="32"/>
      <c r="B57" s="29" t="s">
        <v>48</v>
      </c>
      <c r="C57" s="68" t="s">
        <v>12</v>
      </c>
      <c r="D57" s="68" t="s">
        <v>12</v>
      </c>
      <c r="E57" s="68" t="s">
        <v>12</v>
      </c>
      <c r="F57" s="68" t="s">
        <v>12</v>
      </c>
      <c r="G57" s="68" t="s">
        <v>12</v>
      </c>
      <c r="H57" s="68" t="s">
        <v>12</v>
      </c>
      <c r="I57" s="68">
        <v>1613</v>
      </c>
      <c r="J57" s="68" t="s">
        <v>12</v>
      </c>
      <c r="K57" s="68" t="s">
        <v>12</v>
      </c>
      <c r="L57" s="68" t="s">
        <v>12</v>
      </c>
      <c r="M57" s="68" t="s">
        <v>12</v>
      </c>
      <c r="N57" s="68" t="s">
        <v>12</v>
      </c>
      <c r="O57" s="68" t="s">
        <v>12</v>
      </c>
      <c r="Q57" s="25">
        <v>1613</v>
      </c>
      <c r="R57" s="68">
        <v>48</v>
      </c>
      <c r="S57" s="7"/>
      <c r="W57" s="91"/>
      <c r="X57" s="91"/>
      <c r="Y57" s="91"/>
    </row>
    <row r="58" spans="1:28" ht="9.75" customHeight="1">
      <c r="A58" s="32"/>
      <c r="B58" s="29" t="s">
        <v>46</v>
      </c>
      <c r="C58" s="68">
        <v>749</v>
      </c>
      <c r="D58" s="68">
        <v>814</v>
      </c>
      <c r="E58" s="68">
        <v>748</v>
      </c>
      <c r="F58" s="68">
        <v>624</v>
      </c>
      <c r="G58" s="68">
        <v>556</v>
      </c>
      <c r="H58" s="68">
        <v>550</v>
      </c>
      <c r="I58" s="68">
        <v>508</v>
      </c>
      <c r="J58" s="68">
        <v>1072</v>
      </c>
      <c r="K58" s="68">
        <v>1106</v>
      </c>
      <c r="L58" s="68">
        <v>1032</v>
      </c>
      <c r="M58" s="68">
        <v>855</v>
      </c>
      <c r="N58" s="68">
        <v>880</v>
      </c>
      <c r="O58" s="68">
        <v>692</v>
      </c>
      <c r="Q58" s="25">
        <v>10186</v>
      </c>
      <c r="R58" s="68">
        <v>70</v>
      </c>
      <c r="S58" s="7"/>
      <c r="W58" s="91"/>
      <c r="X58" s="91"/>
      <c r="Y58" s="91"/>
      <c r="AB58" s="118"/>
    </row>
    <row r="59" spans="1:28" ht="9.75" customHeight="1">
      <c r="A59" s="32"/>
      <c r="B59" s="29" t="s">
        <v>47</v>
      </c>
      <c r="C59" s="68">
        <v>61</v>
      </c>
      <c r="D59" s="68">
        <v>53</v>
      </c>
      <c r="E59" s="68">
        <v>32</v>
      </c>
      <c r="F59" s="68">
        <v>38</v>
      </c>
      <c r="G59" s="68">
        <v>28</v>
      </c>
      <c r="H59" s="68">
        <v>38</v>
      </c>
      <c r="I59" s="68">
        <v>25</v>
      </c>
      <c r="J59" s="68">
        <v>17</v>
      </c>
      <c r="K59" s="68">
        <v>10</v>
      </c>
      <c r="L59" s="68">
        <v>15</v>
      </c>
      <c r="M59" s="68">
        <v>13</v>
      </c>
      <c r="N59" s="68">
        <v>12</v>
      </c>
      <c r="O59" s="68">
        <v>3</v>
      </c>
      <c r="P59" s="66"/>
      <c r="Q59" s="25">
        <v>345</v>
      </c>
      <c r="R59" s="68">
        <v>5</v>
      </c>
      <c r="S59" s="7"/>
      <c r="W59" s="91"/>
      <c r="X59" s="91"/>
      <c r="Y59" s="91"/>
      <c r="AB59" s="118"/>
    </row>
    <row r="60" spans="1:28" ht="9.75" customHeight="1">
      <c r="A60" s="15"/>
      <c r="B60" s="29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25"/>
      <c r="R60" s="26"/>
      <c r="S60" s="7"/>
      <c r="W60" s="91"/>
      <c r="X60" s="91"/>
      <c r="Y60" s="91"/>
      <c r="AB60" s="118"/>
    </row>
    <row r="61" spans="1:28" ht="9.75" customHeight="1">
      <c r="A61" s="32" t="s">
        <v>279</v>
      </c>
      <c r="B61" s="29" t="s">
        <v>44</v>
      </c>
      <c r="C61" s="68">
        <v>147</v>
      </c>
      <c r="D61" s="68">
        <v>230</v>
      </c>
      <c r="E61" s="68">
        <v>249</v>
      </c>
      <c r="F61" s="68">
        <v>389</v>
      </c>
      <c r="G61" s="68">
        <v>4018</v>
      </c>
      <c r="H61" s="68">
        <v>4245</v>
      </c>
      <c r="I61" s="68">
        <v>2791</v>
      </c>
      <c r="J61" s="68">
        <v>3737</v>
      </c>
      <c r="K61" s="68">
        <v>3864</v>
      </c>
      <c r="L61" s="68">
        <v>3872</v>
      </c>
      <c r="M61" s="68">
        <v>2220</v>
      </c>
      <c r="N61" s="68">
        <v>1524</v>
      </c>
      <c r="O61" s="68">
        <v>1078</v>
      </c>
      <c r="Q61" s="25">
        <f>SUM(C61:O61)</f>
        <v>28364</v>
      </c>
      <c r="R61" s="68">
        <v>231</v>
      </c>
      <c r="S61" s="7"/>
      <c r="W61" s="91"/>
      <c r="X61" s="91"/>
      <c r="Y61" s="91"/>
      <c r="AB61" s="118"/>
    </row>
    <row r="62" spans="1:28" ht="9.75" customHeight="1">
      <c r="A62" s="32"/>
      <c r="B62" s="29" t="s">
        <v>45</v>
      </c>
      <c r="C62" s="68" t="s">
        <v>12</v>
      </c>
      <c r="D62" s="68" t="s">
        <v>12</v>
      </c>
      <c r="E62" s="68" t="s">
        <v>12</v>
      </c>
      <c r="F62" s="68" t="s">
        <v>12</v>
      </c>
      <c r="G62" s="68" t="s">
        <v>12</v>
      </c>
      <c r="H62" s="68" t="s">
        <v>12</v>
      </c>
      <c r="I62" s="68" t="s">
        <v>12</v>
      </c>
      <c r="J62" s="68" t="s">
        <v>12</v>
      </c>
      <c r="K62" s="68" t="s">
        <v>12</v>
      </c>
      <c r="L62" s="68" t="s">
        <v>12</v>
      </c>
      <c r="M62" s="68">
        <v>15</v>
      </c>
      <c r="N62" s="68">
        <v>11</v>
      </c>
      <c r="O62" s="68" t="s">
        <v>12</v>
      </c>
      <c r="Q62" s="25">
        <v>26</v>
      </c>
      <c r="R62" s="68">
        <v>1</v>
      </c>
      <c r="S62" s="7"/>
      <c r="W62" s="91"/>
      <c r="X62" s="91"/>
      <c r="Y62" s="91"/>
      <c r="AB62" s="118"/>
    </row>
    <row r="63" spans="1:28" ht="9.75" customHeight="1">
      <c r="A63" s="32"/>
      <c r="B63" s="29" t="s">
        <v>48</v>
      </c>
      <c r="C63" s="68" t="s">
        <v>12</v>
      </c>
      <c r="D63" s="68" t="s">
        <v>12</v>
      </c>
      <c r="E63" s="68" t="s">
        <v>12</v>
      </c>
      <c r="F63" s="68" t="s">
        <v>12</v>
      </c>
      <c r="G63" s="68" t="s">
        <v>12</v>
      </c>
      <c r="H63" s="68" t="s">
        <v>12</v>
      </c>
      <c r="I63" s="68">
        <v>1474</v>
      </c>
      <c r="J63" s="68" t="s">
        <v>12</v>
      </c>
      <c r="K63" s="68" t="s">
        <v>12</v>
      </c>
      <c r="L63" s="68" t="s">
        <v>12</v>
      </c>
      <c r="M63" s="68" t="s">
        <v>12</v>
      </c>
      <c r="N63" s="68" t="s">
        <v>12</v>
      </c>
      <c r="O63" s="68" t="s">
        <v>12</v>
      </c>
      <c r="Q63" s="25">
        <f>SUM(C63:O63)</f>
        <v>1474</v>
      </c>
      <c r="R63" s="68">
        <v>41</v>
      </c>
      <c r="S63" s="7"/>
      <c r="W63" s="91"/>
      <c r="X63" s="91"/>
      <c r="Y63" s="91"/>
      <c r="AB63" s="118"/>
    </row>
    <row r="64" spans="1:28" ht="9.75" customHeight="1">
      <c r="A64" s="32"/>
      <c r="B64" s="29" t="s">
        <v>46</v>
      </c>
      <c r="C64" s="68">
        <v>836</v>
      </c>
      <c r="D64" s="68">
        <v>783</v>
      </c>
      <c r="E64" s="68">
        <v>784</v>
      </c>
      <c r="F64" s="68">
        <v>710</v>
      </c>
      <c r="G64" s="68">
        <v>584</v>
      </c>
      <c r="H64" s="68">
        <v>593</v>
      </c>
      <c r="I64" s="68">
        <v>571</v>
      </c>
      <c r="J64" s="68">
        <v>1102</v>
      </c>
      <c r="K64" s="68">
        <v>1011</v>
      </c>
      <c r="L64" s="68">
        <v>1059</v>
      </c>
      <c r="M64" s="68">
        <v>930</v>
      </c>
      <c r="N64" s="68">
        <v>783</v>
      </c>
      <c r="O64" s="68">
        <v>794</v>
      </c>
      <c r="Q64" s="25">
        <f>SUM(C64:O64)</f>
        <v>10540</v>
      </c>
      <c r="R64" s="68">
        <v>72</v>
      </c>
      <c r="S64" s="7"/>
      <c r="W64" s="91"/>
      <c r="X64" s="91"/>
      <c r="Y64" s="91"/>
      <c r="AB64" s="118"/>
    </row>
    <row r="65" spans="1:28" ht="9.75" customHeight="1">
      <c r="A65" s="32"/>
      <c r="B65" s="29" t="s">
        <v>47</v>
      </c>
      <c r="C65" s="68">
        <v>42</v>
      </c>
      <c r="D65" s="68">
        <v>54</v>
      </c>
      <c r="E65" s="68">
        <v>49</v>
      </c>
      <c r="F65" s="68">
        <v>29</v>
      </c>
      <c r="G65" s="68">
        <v>36</v>
      </c>
      <c r="H65" s="68">
        <v>27</v>
      </c>
      <c r="I65" s="68">
        <v>39</v>
      </c>
      <c r="J65" s="68">
        <v>24</v>
      </c>
      <c r="K65" s="68">
        <v>14</v>
      </c>
      <c r="L65" s="68">
        <v>9</v>
      </c>
      <c r="M65" s="68">
        <v>12</v>
      </c>
      <c r="N65" s="68">
        <v>13</v>
      </c>
      <c r="O65" s="68">
        <v>12</v>
      </c>
      <c r="P65" s="66"/>
      <c r="Q65" s="25">
        <f>SUM(C65:O65)</f>
        <v>360</v>
      </c>
      <c r="R65" s="68">
        <v>5</v>
      </c>
      <c r="S65" s="7"/>
      <c r="W65" s="91"/>
      <c r="X65" s="91"/>
      <c r="Y65" s="91"/>
      <c r="AB65" s="118"/>
    </row>
    <row r="66" spans="1:28" ht="6" customHeight="1">
      <c r="A66" s="2"/>
      <c r="B66" s="5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11"/>
      <c r="W66" s="91"/>
      <c r="X66" s="91"/>
      <c r="Y66" s="91"/>
      <c r="AB66" s="118"/>
    </row>
    <row r="67" spans="18:28" ht="14.25">
      <c r="R67" s="26"/>
      <c r="W67" s="91"/>
      <c r="X67" s="91"/>
      <c r="Y67" s="91"/>
      <c r="AB67" s="118"/>
    </row>
    <row r="68" spans="18:28" ht="14.25">
      <c r="R68" s="65"/>
      <c r="W68" s="91"/>
      <c r="X68" s="91"/>
      <c r="Y68" s="91"/>
      <c r="AB68" s="118"/>
    </row>
    <row r="69" spans="3:28" ht="14.25"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R69" s="26"/>
      <c r="W69" s="91"/>
      <c r="X69" s="91"/>
      <c r="Y69" s="91"/>
      <c r="AB69" s="118"/>
    </row>
    <row r="70" spans="3:28" ht="14.25">
      <c r="C70" s="70"/>
      <c r="D70" s="70"/>
      <c r="E70" s="70"/>
      <c r="F70" s="70"/>
      <c r="G70" s="70"/>
      <c r="H70" s="70"/>
      <c r="I70" s="70"/>
      <c r="J70" s="70"/>
      <c r="R70" s="26"/>
      <c r="W70" s="91"/>
      <c r="X70" s="91"/>
      <c r="Y70" s="91"/>
      <c r="AB70" s="118"/>
    </row>
    <row r="71" spans="3:28" ht="12.75"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R71" s="26"/>
      <c r="AB71" s="119"/>
    </row>
    <row r="72" spans="12:33" ht="12.75">
      <c r="L72" s="70"/>
      <c r="M72" s="70"/>
      <c r="N72" s="70"/>
      <c r="Q72" s="70"/>
      <c r="R72" s="26"/>
      <c r="AA72" s="120"/>
      <c r="AB72" s="120"/>
      <c r="AC72" s="120"/>
      <c r="AD72" s="120"/>
      <c r="AE72" s="120"/>
      <c r="AF72" s="121"/>
      <c r="AG72" s="121"/>
    </row>
    <row r="73" spans="17:18" ht="12.75">
      <c r="Q73" s="70"/>
      <c r="R73" s="26"/>
    </row>
    <row r="74" spans="10:19" ht="9.75">
      <c r="J74" s="65"/>
      <c r="R74" s="65"/>
      <c r="S74" s="65"/>
    </row>
    <row r="75" spans="17:18" ht="12.75">
      <c r="Q75" s="70"/>
      <c r="R75" s="26"/>
    </row>
    <row r="76" spans="17:18" ht="12.75">
      <c r="Q76" s="70"/>
      <c r="R76" s="26"/>
    </row>
    <row r="77" ht="9.75">
      <c r="R77" s="26"/>
    </row>
    <row r="78" ht="9.75">
      <c r="R78" s="26"/>
    </row>
    <row r="79" ht="9.75">
      <c r="R79" s="26"/>
    </row>
    <row r="80" ht="9.75">
      <c r="R80" s="26"/>
    </row>
    <row r="81" ht="9.75">
      <c r="R81" s="26"/>
    </row>
    <row r="82" ht="9.75">
      <c r="R82" s="26"/>
    </row>
    <row r="83" ht="9.75">
      <c r="R83" s="26"/>
    </row>
    <row r="84" ht="9.75">
      <c r="R84" s="26"/>
    </row>
    <row r="85" spans="18:40" ht="14.25">
      <c r="R85" s="26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</row>
    <row r="86" ht="9.75">
      <c r="R86" s="26"/>
    </row>
    <row r="87" ht="9.75">
      <c r="R87" s="26"/>
    </row>
    <row r="88" ht="9.75">
      <c r="R88" s="26"/>
    </row>
    <row r="89" ht="9.75">
      <c r="R89" s="26"/>
    </row>
    <row r="90" ht="9.75">
      <c r="R90" s="26"/>
    </row>
    <row r="91" ht="9.75">
      <c r="R91" s="26"/>
    </row>
    <row r="92" ht="9.75">
      <c r="R92" s="26"/>
    </row>
    <row r="93" ht="9.75">
      <c r="R93" s="26"/>
    </row>
    <row r="94" ht="9.75">
      <c r="R94" s="26"/>
    </row>
    <row r="95" ht="9.75">
      <c r="R95" s="26"/>
    </row>
    <row r="96" ht="9.75">
      <c r="R96" s="26"/>
    </row>
  </sheetData>
  <sheetProtection/>
  <mergeCells count="20">
    <mergeCell ref="A2:R2"/>
    <mergeCell ref="R4:R5"/>
    <mergeCell ref="P4:P5"/>
    <mergeCell ref="O4:O5"/>
    <mergeCell ref="I4:I5"/>
    <mergeCell ref="G4:G5"/>
    <mergeCell ref="N4:N5"/>
    <mergeCell ref="M4:M5"/>
    <mergeCell ref="L4:L5"/>
    <mergeCell ref="K4:K5"/>
    <mergeCell ref="A1:R1"/>
    <mergeCell ref="B4:B5"/>
    <mergeCell ref="A4:A5"/>
    <mergeCell ref="Q4:Q5"/>
    <mergeCell ref="F4:F5"/>
    <mergeCell ref="E4:E5"/>
    <mergeCell ref="D4:D5"/>
    <mergeCell ref="C4:C5"/>
    <mergeCell ref="J4:J5"/>
    <mergeCell ref="H4:H5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1"/>
  <sheetViews>
    <sheetView showGridLines="0" zoomScalePageLayoutView="0" workbookViewId="0" topLeftCell="A1">
      <selection activeCell="S1" sqref="S1:AW16384"/>
    </sheetView>
  </sheetViews>
  <sheetFormatPr defaultColWidth="9.33203125" defaultRowHeight="11.25"/>
  <cols>
    <col min="1" max="1" width="16" style="6" customWidth="1"/>
    <col min="2" max="2" width="8.83203125" style="0" customWidth="1"/>
    <col min="3" max="3" width="4" style="3" bestFit="1" customWidth="1"/>
    <col min="4" max="4" width="5" style="3" customWidth="1"/>
    <col min="5" max="5" width="6.33203125" style="3" customWidth="1"/>
    <col min="6" max="6" width="6.16015625" style="3" customWidth="1"/>
    <col min="7" max="7" width="6" style="3" customWidth="1"/>
    <col min="8" max="8" width="5.66015625" style="3" bestFit="1" customWidth="1"/>
    <col min="9" max="9" width="6.66015625" style="3" customWidth="1"/>
    <col min="10" max="10" width="5.83203125" style="3" customWidth="1"/>
    <col min="11" max="11" width="5.5" style="3" customWidth="1"/>
    <col min="12" max="12" width="5.33203125" style="3" customWidth="1"/>
    <col min="13" max="13" width="6.66015625" style="3" customWidth="1"/>
    <col min="14" max="14" width="5.5" style="3" customWidth="1"/>
    <col min="15" max="15" width="6.66015625" style="3" customWidth="1"/>
    <col min="16" max="16" width="10.33203125" style="3" customWidth="1"/>
  </cols>
  <sheetData>
    <row r="1" spans="1:16" ht="12" customHeight="1">
      <c r="A1" s="135" t="s">
        <v>189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5" ht="14.25" customHeight="1">
      <c r="A2" s="149" t="s">
        <v>281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ht="6" customHeight="1">
      <c r="B3" s="4"/>
    </row>
    <row r="4" spans="1:16" s="15" customFormat="1" ht="15" customHeight="1">
      <c r="A4" s="150" t="s">
        <v>265</v>
      </c>
      <c r="B4" s="136" t="s">
        <v>51</v>
      </c>
      <c r="C4" s="145" t="s">
        <v>6</v>
      </c>
      <c r="D4" s="145">
        <v>1</v>
      </c>
      <c r="E4" s="145">
        <v>2</v>
      </c>
      <c r="F4" s="145">
        <v>3</v>
      </c>
      <c r="G4" s="145">
        <v>4</v>
      </c>
      <c r="H4" s="145">
        <v>5</v>
      </c>
      <c r="I4" s="145">
        <v>6</v>
      </c>
      <c r="J4" s="145">
        <v>7</v>
      </c>
      <c r="K4" s="145">
        <v>8</v>
      </c>
      <c r="L4" s="145">
        <v>9</v>
      </c>
      <c r="M4" s="145">
        <v>10</v>
      </c>
      <c r="N4" s="145">
        <v>11</v>
      </c>
      <c r="O4" s="147" t="s">
        <v>170</v>
      </c>
      <c r="P4" s="145" t="s">
        <v>1</v>
      </c>
    </row>
    <row r="5" spans="1:16" s="15" customFormat="1" ht="15" customHeight="1">
      <c r="A5" s="151"/>
      <c r="B5" s="137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8"/>
      <c r="P5" s="146"/>
    </row>
    <row r="6" ht="9.75">
      <c r="B6" s="4"/>
    </row>
    <row r="7" spans="1:35" s="49" customFormat="1" ht="15" customHeight="1">
      <c r="A7" s="54" t="s">
        <v>261</v>
      </c>
      <c r="B7" s="55" t="s">
        <v>44</v>
      </c>
      <c r="C7" s="57" t="s">
        <v>12</v>
      </c>
      <c r="D7" s="57" t="s">
        <v>12</v>
      </c>
      <c r="E7" s="57" t="s">
        <v>12</v>
      </c>
      <c r="F7" s="56" t="s">
        <v>12</v>
      </c>
      <c r="G7" s="56">
        <v>161</v>
      </c>
      <c r="H7" s="56">
        <v>182</v>
      </c>
      <c r="I7" s="56">
        <v>185</v>
      </c>
      <c r="J7" s="56">
        <v>183</v>
      </c>
      <c r="K7" s="56">
        <v>181</v>
      </c>
      <c r="L7" s="56">
        <v>169</v>
      </c>
      <c r="M7" s="56">
        <v>102</v>
      </c>
      <c r="N7" s="56">
        <v>40</v>
      </c>
      <c r="O7" s="56">
        <v>25</v>
      </c>
      <c r="P7" s="57">
        <f>SUM(G7:O7)</f>
        <v>1228</v>
      </c>
      <c r="Q7" s="58"/>
      <c r="R7" s="50"/>
      <c r="AE7"/>
      <c r="AF7"/>
      <c r="AG7"/>
      <c r="AH7"/>
      <c r="AI7"/>
    </row>
    <row r="8" spans="1:16" ht="9.75">
      <c r="A8" s="31"/>
      <c r="B8" s="28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57"/>
    </row>
    <row r="9" spans="1:35" s="49" customFormat="1" ht="15" customHeight="1">
      <c r="A9" s="54" t="s">
        <v>262</v>
      </c>
      <c r="B9" s="55" t="s">
        <v>44</v>
      </c>
      <c r="C9" s="56">
        <v>25</v>
      </c>
      <c r="D9" s="56">
        <v>108</v>
      </c>
      <c r="E9" s="56">
        <v>96</v>
      </c>
      <c r="F9" s="56">
        <v>134</v>
      </c>
      <c r="G9" s="56">
        <v>680</v>
      </c>
      <c r="H9" s="56">
        <v>808</v>
      </c>
      <c r="I9" s="56">
        <v>747</v>
      </c>
      <c r="J9" s="56">
        <v>835</v>
      </c>
      <c r="K9" s="56">
        <v>789</v>
      </c>
      <c r="L9" s="56">
        <v>880</v>
      </c>
      <c r="M9" s="56">
        <v>573</v>
      </c>
      <c r="N9" s="56">
        <v>464</v>
      </c>
      <c r="O9" s="56">
        <v>274</v>
      </c>
      <c r="P9" s="57">
        <f aca="true" t="shared" si="0" ref="P9:P18">SUM(C9:O9)</f>
        <v>6413</v>
      </c>
      <c r="Q9" s="58"/>
      <c r="R9" s="50"/>
      <c r="AE9"/>
      <c r="AF9"/>
      <c r="AG9"/>
      <c r="AH9"/>
      <c r="AI9"/>
    </row>
    <row r="10" spans="1:35" s="49" customFormat="1" ht="15" customHeight="1">
      <c r="A10" s="54"/>
      <c r="B10" s="55" t="s">
        <v>48</v>
      </c>
      <c r="C10" s="57" t="s">
        <v>12</v>
      </c>
      <c r="D10" s="57" t="s">
        <v>12</v>
      </c>
      <c r="E10" s="57" t="s">
        <v>12</v>
      </c>
      <c r="F10" s="57" t="s">
        <v>12</v>
      </c>
      <c r="G10" s="57" t="s">
        <v>12</v>
      </c>
      <c r="H10" s="57" t="s">
        <v>12</v>
      </c>
      <c r="I10" s="57">
        <v>49</v>
      </c>
      <c r="J10" s="57" t="s">
        <v>12</v>
      </c>
      <c r="K10" s="57" t="s">
        <v>12</v>
      </c>
      <c r="L10" s="57" t="s">
        <v>12</v>
      </c>
      <c r="M10" s="57" t="s">
        <v>12</v>
      </c>
      <c r="N10" s="57" t="s">
        <v>12</v>
      </c>
      <c r="O10" s="57" t="s">
        <v>12</v>
      </c>
      <c r="P10" s="57">
        <f t="shared" si="0"/>
        <v>49</v>
      </c>
      <c r="R10" s="50"/>
      <c r="AE10"/>
      <c r="AF10"/>
      <c r="AG10"/>
      <c r="AH10"/>
      <c r="AI10"/>
    </row>
    <row r="11" spans="1:16" ht="9.75">
      <c r="A11" s="31"/>
      <c r="B11" s="2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57"/>
    </row>
    <row r="12" spans="1:35" s="49" customFormat="1" ht="15" customHeight="1">
      <c r="A12" s="54" t="s">
        <v>263</v>
      </c>
      <c r="B12" s="55" t="s">
        <v>44</v>
      </c>
      <c r="C12" s="56">
        <v>121</v>
      </c>
      <c r="D12" s="56">
        <v>121</v>
      </c>
      <c r="E12" s="56">
        <v>153</v>
      </c>
      <c r="F12" s="56">
        <v>208</v>
      </c>
      <c r="G12" s="56">
        <v>929</v>
      </c>
      <c r="H12" s="56">
        <v>981</v>
      </c>
      <c r="I12" s="56">
        <v>708</v>
      </c>
      <c r="J12" s="56">
        <v>1060</v>
      </c>
      <c r="K12" s="56">
        <v>1072</v>
      </c>
      <c r="L12" s="56">
        <v>1082</v>
      </c>
      <c r="M12" s="56">
        <v>720</v>
      </c>
      <c r="N12" s="56">
        <v>465</v>
      </c>
      <c r="O12" s="56">
        <v>323</v>
      </c>
      <c r="P12" s="57">
        <v>7943</v>
      </c>
      <c r="Q12" s="58"/>
      <c r="R12" s="50"/>
      <c r="AE12"/>
      <c r="AF12"/>
      <c r="AG12"/>
      <c r="AH12"/>
      <c r="AI12"/>
    </row>
    <row r="13" spans="1:18" s="49" customFormat="1" ht="15" customHeight="1">
      <c r="A13" s="54"/>
      <c r="B13" s="55" t="s">
        <v>45</v>
      </c>
      <c r="C13" s="57" t="s">
        <v>12</v>
      </c>
      <c r="D13" s="57" t="s">
        <v>12</v>
      </c>
      <c r="E13" s="57" t="s">
        <v>12</v>
      </c>
      <c r="F13" s="57" t="s">
        <v>12</v>
      </c>
      <c r="G13" s="57" t="s">
        <v>12</v>
      </c>
      <c r="H13" s="57" t="s">
        <v>12</v>
      </c>
      <c r="I13" s="57" t="s">
        <v>12</v>
      </c>
      <c r="J13" s="57" t="s">
        <v>12</v>
      </c>
      <c r="K13" s="57" t="s">
        <v>12</v>
      </c>
      <c r="L13" s="57" t="s">
        <v>12</v>
      </c>
      <c r="M13" s="57">
        <v>15</v>
      </c>
      <c r="N13" s="57">
        <v>11</v>
      </c>
      <c r="O13" s="57" t="s">
        <v>12</v>
      </c>
      <c r="P13" s="57">
        <f t="shared" si="0"/>
        <v>26</v>
      </c>
      <c r="Q13" s="50"/>
      <c r="R13" s="50"/>
    </row>
    <row r="14" spans="1:18" s="49" customFormat="1" ht="15" customHeight="1">
      <c r="A14" s="54"/>
      <c r="B14" s="55" t="s">
        <v>48</v>
      </c>
      <c r="C14" s="57" t="s">
        <v>12</v>
      </c>
      <c r="D14" s="57" t="s">
        <v>12</v>
      </c>
      <c r="E14" s="57" t="s">
        <v>12</v>
      </c>
      <c r="F14" s="57" t="s">
        <v>12</v>
      </c>
      <c r="G14" s="57" t="s">
        <v>12</v>
      </c>
      <c r="H14" s="57" t="s">
        <v>12</v>
      </c>
      <c r="I14" s="57">
        <v>336</v>
      </c>
      <c r="J14" s="57" t="s">
        <v>12</v>
      </c>
      <c r="K14" s="57" t="s">
        <v>12</v>
      </c>
      <c r="L14" s="57" t="s">
        <v>12</v>
      </c>
      <c r="M14" s="57" t="s">
        <v>12</v>
      </c>
      <c r="N14" s="57" t="s">
        <v>12</v>
      </c>
      <c r="O14" s="57" t="s">
        <v>12</v>
      </c>
      <c r="P14" s="57">
        <f t="shared" si="0"/>
        <v>336</v>
      </c>
      <c r="R14" s="50"/>
    </row>
    <row r="15" spans="1:16" ht="9.75">
      <c r="A15" s="31"/>
      <c r="B15" s="28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57"/>
    </row>
    <row r="16" spans="1:18" s="49" customFormat="1" ht="15" customHeight="1">
      <c r="A16" s="54" t="s">
        <v>264</v>
      </c>
      <c r="B16" s="55" t="s">
        <v>44</v>
      </c>
      <c r="C16" s="57">
        <v>1</v>
      </c>
      <c r="D16" s="57">
        <v>1</v>
      </c>
      <c r="E16" s="57">
        <v>0</v>
      </c>
      <c r="F16" s="57">
        <v>47</v>
      </c>
      <c r="G16" s="57">
        <v>2248</v>
      </c>
      <c r="H16" s="57">
        <v>2274</v>
      </c>
      <c r="I16" s="57">
        <v>1151</v>
      </c>
      <c r="J16" s="57">
        <v>1659</v>
      </c>
      <c r="K16" s="57">
        <v>1822</v>
      </c>
      <c r="L16" s="57">
        <v>1741</v>
      </c>
      <c r="M16" s="57">
        <v>825</v>
      </c>
      <c r="N16" s="57">
        <v>555</v>
      </c>
      <c r="O16" s="57">
        <v>456</v>
      </c>
      <c r="P16" s="57">
        <v>12780</v>
      </c>
      <c r="Q16" s="58"/>
      <c r="R16" s="50"/>
    </row>
    <row r="17" spans="1:18" s="49" customFormat="1" ht="15" customHeight="1">
      <c r="A17" s="54"/>
      <c r="B17" s="55" t="s">
        <v>45</v>
      </c>
      <c r="C17" s="57" t="s">
        <v>12</v>
      </c>
      <c r="D17" s="57" t="s">
        <v>12</v>
      </c>
      <c r="E17" s="57" t="s">
        <v>12</v>
      </c>
      <c r="F17" s="57" t="s">
        <v>12</v>
      </c>
      <c r="G17" s="57" t="s">
        <v>12</v>
      </c>
      <c r="H17" s="57" t="s">
        <v>12</v>
      </c>
      <c r="I17" s="57" t="s">
        <v>12</v>
      </c>
      <c r="J17" s="57" t="s">
        <v>12</v>
      </c>
      <c r="K17" s="57" t="s">
        <v>12</v>
      </c>
      <c r="L17" s="57" t="s">
        <v>12</v>
      </c>
      <c r="M17" s="57" t="s">
        <v>12</v>
      </c>
      <c r="N17" s="57" t="s">
        <v>12</v>
      </c>
      <c r="O17" s="57" t="s">
        <v>12</v>
      </c>
      <c r="P17" s="57" t="s">
        <v>12</v>
      </c>
      <c r="R17" s="50"/>
    </row>
    <row r="18" spans="1:18" s="49" customFormat="1" ht="15" customHeight="1">
      <c r="A18" s="54"/>
      <c r="B18" s="55" t="s">
        <v>48</v>
      </c>
      <c r="C18" s="57" t="s">
        <v>12</v>
      </c>
      <c r="D18" s="57" t="s">
        <v>12</v>
      </c>
      <c r="E18" s="57" t="s">
        <v>12</v>
      </c>
      <c r="F18" s="57" t="s">
        <v>12</v>
      </c>
      <c r="G18" s="57" t="s">
        <v>12</v>
      </c>
      <c r="H18" s="57" t="s">
        <v>12</v>
      </c>
      <c r="I18" s="59">
        <v>1089</v>
      </c>
      <c r="J18" s="57" t="s">
        <v>12</v>
      </c>
      <c r="K18" s="57" t="s">
        <v>12</v>
      </c>
      <c r="L18" s="57" t="s">
        <v>12</v>
      </c>
      <c r="M18" s="57" t="s">
        <v>12</v>
      </c>
      <c r="N18" s="57" t="s">
        <v>12</v>
      </c>
      <c r="O18" s="57" t="s">
        <v>12</v>
      </c>
      <c r="P18" s="57">
        <f t="shared" si="0"/>
        <v>1089</v>
      </c>
      <c r="R18" s="50"/>
    </row>
    <row r="19" spans="1:16" ht="9.75">
      <c r="A19" s="31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8" s="49" customFormat="1" ht="15" customHeight="1">
      <c r="A20" s="60" t="s">
        <v>1</v>
      </c>
      <c r="B20" s="61" t="s">
        <v>44</v>
      </c>
      <c r="C20" s="62">
        <f>SUM(C16,C12,C9,C7)</f>
        <v>147</v>
      </c>
      <c r="D20" s="62">
        <f aca="true" t="shared" si="1" ref="D20:O20">SUM(D16,D12,D9,D7)</f>
        <v>230</v>
      </c>
      <c r="E20" s="62">
        <f t="shared" si="1"/>
        <v>249</v>
      </c>
      <c r="F20" s="62">
        <f t="shared" si="1"/>
        <v>389</v>
      </c>
      <c r="G20" s="62">
        <f t="shared" si="1"/>
        <v>4018</v>
      </c>
      <c r="H20" s="62">
        <f t="shared" si="1"/>
        <v>4245</v>
      </c>
      <c r="I20" s="62">
        <f t="shared" si="1"/>
        <v>2791</v>
      </c>
      <c r="J20" s="62">
        <f t="shared" si="1"/>
        <v>3737</v>
      </c>
      <c r="K20" s="62">
        <f t="shared" si="1"/>
        <v>3864</v>
      </c>
      <c r="L20" s="62">
        <f t="shared" si="1"/>
        <v>3872</v>
      </c>
      <c r="M20" s="62">
        <f t="shared" si="1"/>
        <v>2220</v>
      </c>
      <c r="N20" s="62">
        <f t="shared" si="1"/>
        <v>1524</v>
      </c>
      <c r="O20" s="62">
        <f t="shared" si="1"/>
        <v>1078</v>
      </c>
      <c r="P20" s="62">
        <f>SUM(P16,P12,P9,P7)</f>
        <v>28364</v>
      </c>
      <c r="R20" s="50"/>
    </row>
    <row r="21" spans="1:18" s="49" customFormat="1" ht="15" customHeight="1">
      <c r="A21" s="60"/>
      <c r="B21" s="61" t="s">
        <v>45</v>
      </c>
      <c r="C21" s="62" t="s">
        <v>12</v>
      </c>
      <c r="D21" s="62" t="s">
        <v>12</v>
      </c>
      <c r="E21" s="62" t="s">
        <v>12</v>
      </c>
      <c r="F21" s="62" t="s">
        <v>12</v>
      </c>
      <c r="G21" s="62" t="s">
        <v>12</v>
      </c>
      <c r="H21" s="62" t="s">
        <v>12</v>
      </c>
      <c r="I21" s="62" t="s">
        <v>12</v>
      </c>
      <c r="J21" s="62" t="s">
        <v>12</v>
      </c>
      <c r="K21" s="62" t="s">
        <v>12</v>
      </c>
      <c r="L21" s="62" t="s">
        <v>12</v>
      </c>
      <c r="M21" s="62">
        <f>SUM(M17,M13)</f>
        <v>15</v>
      </c>
      <c r="N21" s="62">
        <f>SUM(N17,N13)</f>
        <v>11</v>
      </c>
      <c r="O21" s="62" t="s">
        <v>12</v>
      </c>
      <c r="P21" s="62">
        <f>SUM(M21:O21)</f>
        <v>26</v>
      </c>
      <c r="R21" s="50"/>
    </row>
    <row r="22" spans="1:18" s="49" customFormat="1" ht="15" customHeight="1">
      <c r="A22" s="47"/>
      <c r="B22" s="17" t="s">
        <v>48</v>
      </c>
      <c r="C22" s="39" t="s">
        <v>12</v>
      </c>
      <c r="D22" s="39" t="s">
        <v>12</v>
      </c>
      <c r="E22" s="39" t="s">
        <v>12</v>
      </c>
      <c r="F22" s="39" t="s">
        <v>12</v>
      </c>
      <c r="G22" s="39" t="s">
        <v>12</v>
      </c>
      <c r="H22" s="39" t="s">
        <v>12</v>
      </c>
      <c r="I22" s="39">
        <f>SUM(I18,I14,I10)</f>
        <v>1474</v>
      </c>
      <c r="J22" s="39" t="s">
        <v>12</v>
      </c>
      <c r="K22" s="39" t="s">
        <v>12</v>
      </c>
      <c r="L22" s="39" t="s">
        <v>12</v>
      </c>
      <c r="M22" s="39" t="s">
        <v>12</v>
      </c>
      <c r="N22" s="39" t="s">
        <v>12</v>
      </c>
      <c r="O22" s="39" t="s">
        <v>12</v>
      </c>
      <c r="P22" s="39">
        <f>SUM(I22)</f>
        <v>1474</v>
      </c>
      <c r="R22" s="50"/>
    </row>
    <row r="26" spans="1:16" ht="9.75">
      <c r="A26" s="7"/>
      <c r="B26" s="7"/>
      <c r="C26" s="72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9.75">
      <c r="A27" s="7"/>
      <c r="B27" s="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9.75">
      <c r="A28" s="7"/>
      <c r="B28" s="7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9.75">
      <c r="A29" s="7"/>
      <c r="B29" s="7"/>
      <c r="C29" s="57"/>
      <c r="D29" s="57"/>
      <c r="E29" s="57"/>
      <c r="F29" s="57"/>
      <c r="G29" s="57"/>
      <c r="H29" s="57"/>
      <c r="I29" s="71"/>
      <c r="J29" s="57"/>
      <c r="K29" s="57"/>
      <c r="L29" s="57"/>
      <c r="M29" s="57"/>
      <c r="N29" s="57"/>
      <c r="O29" s="57"/>
      <c r="P29" s="71"/>
    </row>
    <row r="30" spans="1:16" ht="9.75">
      <c r="A30" s="7"/>
      <c r="B30" s="7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71"/>
    </row>
    <row r="31" spans="1:16" ht="9.75">
      <c r="A31" s="7"/>
      <c r="B31" s="7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ht="9.75">
      <c r="A32" s="7"/>
      <c r="B32" s="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71"/>
      <c r="N32" s="71"/>
      <c r="O32" s="71"/>
      <c r="P32" s="71"/>
    </row>
    <row r="33" spans="1:16" ht="9.75">
      <c r="A33" s="73"/>
      <c r="B33" s="7"/>
      <c r="C33" s="57"/>
      <c r="D33" s="57"/>
      <c r="E33" s="57"/>
      <c r="F33" s="57"/>
      <c r="G33" s="57"/>
      <c r="H33" s="57"/>
      <c r="I33" s="71"/>
      <c r="J33" s="57"/>
      <c r="K33" s="57"/>
      <c r="L33" s="57"/>
      <c r="M33" s="57"/>
      <c r="N33" s="57"/>
      <c r="O33" s="57"/>
      <c r="P33" s="71"/>
    </row>
    <row r="34" spans="1:16" ht="9.75">
      <c r="A34" s="73"/>
      <c r="B34" s="7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1:16" ht="9.75">
      <c r="A35" s="73"/>
      <c r="B35" s="7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9.75">
      <c r="A36" s="73"/>
      <c r="B36" s="7"/>
      <c r="C36" s="57"/>
      <c r="D36" s="57"/>
      <c r="E36" s="57"/>
      <c r="F36" s="57"/>
      <c r="G36" s="57"/>
      <c r="H36" s="57"/>
      <c r="I36" s="71"/>
      <c r="J36" s="57"/>
      <c r="K36" s="57"/>
      <c r="L36" s="57"/>
      <c r="M36" s="57"/>
      <c r="N36" s="71"/>
      <c r="O36" s="71"/>
      <c r="P36" s="71"/>
    </row>
    <row r="37" spans="1:16" ht="9.75">
      <c r="A37" s="73"/>
      <c r="B37" s="7"/>
      <c r="C37" s="57"/>
      <c r="D37" s="57"/>
      <c r="E37" s="57"/>
      <c r="F37" s="57"/>
      <c r="G37" s="57"/>
      <c r="H37" s="57"/>
      <c r="I37" s="71"/>
      <c r="J37" s="57"/>
      <c r="K37" s="57"/>
      <c r="L37" s="57"/>
      <c r="M37" s="57"/>
      <c r="N37" s="57"/>
      <c r="O37" s="57"/>
      <c r="P37" s="71"/>
    </row>
    <row r="40" spans="3:12" ht="9.75">
      <c r="C40" s="57"/>
      <c r="D40" s="57"/>
      <c r="E40" s="57"/>
      <c r="F40" s="57"/>
      <c r="G40" s="57"/>
      <c r="H40" s="57"/>
      <c r="J40" s="57"/>
      <c r="K40" s="57"/>
      <c r="L40" s="57"/>
    </row>
    <row r="41" spans="3:15" ht="9.75">
      <c r="C41" s="57"/>
      <c r="D41" s="57"/>
      <c r="E41" s="57"/>
      <c r="F41" s="57"/>
      <c r="G41" s="57"/>
      <c r="H41" s="57"/>
      <c r="J41" s="57"/>
      <c r="K41" s="57"/>
      <c r="L41" s="57"/>
      <c r="M41" s="57"/>
      <c r="N41" s="57"/>
      <c r="O41" s="57"/>
    </row>
  </sheetData>
  <sheetProtection/>
  <mergeCells count="18">
    <mergeCell ref="A1:P1"/>
    <mergeCell ref="A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4:P5"/>
    <mergeCell ref="M4:M5"/>
    <mergeCell ref="N4:N5"/>
    <mergeCell ref="O4:O5"/>
  </mergeCells>
  <printOptions/>
  <pageMargins left="0.75" right="0.75" top="1" bottom="1" header="0.5" footer="0.5"/>
  <pageSetup horizontalDpi="600" verticalDpi="600" orientation="landscape" r:id="rId1"/>
  <ignoredErrors>
    <ignoredError sqref="O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S1" sqref="S1:BG16384"/>
    </sheetView>
  </sheetViews>
  <sheetFormatPr defaultColWidth="9.33203125" defaultRowHeight="11.25"/>
  <cols>
    <col min="1" max="1" width="14.5" style="0" customWidth="1"/>
    <col min="2" max="2" width="9.83203125" style="0" customWidth="1"/>
    <col min="3" max="15" width="5.5" style="0" customWidth="1"/>
    <col min="16" max="16" width="6.5" style="0" customWidth="1"/>
  </cols>
  <sheetData>
    <row r="1" spans="1:10" s="24" customFormat="1" ht="21" customHeight="1">
      <c r="A1" s="51" t="s">
        <v>280</v>
      </c>
      <c r="B1" s="64"/>
      <c r="C1" s="64"/>
      <c r="D1" s="64"/>
      <c r="E1" s="64"/>
      <c r="F1" s="64"/>
      <c r="G1" s="64"/>
      <c r="H1" s="64"/>
      <c r="I1" s="64"/>
      <c r="J1" s="64"/>
    </row>
    <row r="2" ht="15" customHeight="1"/>
    <row r="3" spans="1:16" s="24" customFormat="1" ht="15" customHeight="1">
      <c r="A3" s="123" t="s">
        <v>2</v>
      </c>
      <c r="B3" s="136" t="s">
        <v>51</v>
      </c>
      <c r="C3" s="145" t="s">
        <v>6</v>
      </c>
      <c r="D3" s="145">
        <v>1</v>
      </c>
      <c r="E3" s="145">
        <v>2</v>
      </c>
      <c r="F3" s="145">
        <v>3</v>
      </c>
      <c r="G3" s="145">
        <v>4</v>
      </c>
      <c r="H3" s="145">
        <v>5</v>
      </c>
      <c r="I3" s="145">
        <v>6</v>
      </c>
      <c r="J3" s="145">
        <v>7</v>
      </c>
      <c r="K3" s="145">
        <v>8</v>
      </c>
      <c r="L3" s="145">
        <v>9</v>
      </c>
      <c r="M3" s="145">
        <v>10</v>
      </c>
      <c r="N3" s="145">
        <v>11</v>
      </c>
      <c r="O3" s="147" t="s">
        <v>170</v>
      </c>
      <c r="P3" s="145" t="s">
        <v>1</v>
      </c>
    </row>
    <row r="4" spans="1:16" s="24" customFormat="1" ht="15" customHeight="1">
      <c r="A4" s="124"/>
      <c r="B4" s="137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8"/>
      <c r="P4" s="146"/>
    </row>
    <row r="5" spans="1:16" s="15" customFormat="1" ht="9.75">
      <c r="A5" s="31"/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s="24" customFormat="1" ht="15" customHeight="1">
      <c r="A6" s="54" t="s">
        <v>261</v>
      </c>
      <c r="B6" s="55" t="s">
        <v>52</v>
      </c>
      <c r="C6" s="63">
        <v>72</v>
      </c>
      <c r="D6" s="63">
        <v>76</v>
      </c>
      <c r="E6" s="63">
        <v>81</v>
      </c>
      <c r="F6" s="63">
        <v>60</v>
      </c>
      <c r="G6" s="63">
        <v>59</v>
      </c>
      <c r="H6" s="63">
        <v>50</v>
      </c>
      <c r="I6" s="63">
        <v>54</v>
      </c>
      <c r="J6" s="63">
        <v>35</v>
      </c>
      <c r="K6" s="63">
        <v>34</v>
      </c>
      <c r="L6" s="63">
        <v>49</v>
      </c>
      <c r="M6" s="63">
        <v>43</v>
      </c>
      <c r="N6" s="63">
        <v>25</v>
      </c>
      <c r="O6" s="63">
        <v>34</v>
      </c>
      <c r="P6" s="59">
        <f>SUM(C6:O6)</f>
        <v>672</v>
      </c>
    </row>
    <row r="7" spans="1:16" s="15" customFormat="1" ht="9.75">
      <c r="A7" s="31"/>
      <c r="B7" s="28"/>
      <c r="C7" s="25"/>
      <c r="D7" s="25"/>
      <c r="E7" s="25"/>
      <c r="F7" s="25"/>
      <c r="G7" s="25"/>
      <c r="H7" s="25"/>
      <c r="I7" s="25"/>
      <c r="J7" s="27"/>
      <c r="K7" s="27"/>
      <c r="L7" s="27"/>
      <c r="M7" s="27"/>
      <c r="N7" s="27"/>
      <c r="O7" s="27"/>
      <c r="P7" s="27"/>
    </row>
    <row r="8" spans="1:16" s="24" customFormat="1" ht="15" customHeight="1">
      <c r="A8" s="54" t="s">
        <v>262</v>
      </c>
      <c r="B8" s="55" t="s">
        <v>52</v>
      </c>
      <c r="C8" s="63">
        <v>69</v>
      </c>
      <c r="D8" s="63">
        <v>57</v>
      </c>
      <c r="E8" s="63">
        <v>56</v>
      </c>
      <c r="F8" s="63">
        <v>67</v>
      </c>
      <c r="G8" s="63">
        <v>44</v>
      </c>
      <c r="H8" s="63">
        <v>36</v>
      </c>
      <c r="I8" s="63">
        <v>48</v>
      </c>
      <c r="J8" s="63">
        <v>41</v>
      </c>
      <c r="K8" s="63">
        <v>57</v>
      </c>
      <c r="L8" s="63">
        <v>56</v>
      </c>
      <c r="M8" s="63">
        <v>56</v>
      </c>
      <c r="N8" s="63">
        <v>27</v>
      </c>
      <c r="O8" s="63">
        <v>45</v>
      </c>
      <c r="P8" s="59">
        <f>SUM(C8:O8)</f>
        <v>659</v>
      </c>
    </row>
    <row r="9" spans="1:16" s="15" customFormat="1" ht="9.75">
      <c r="A9" s="31"/>
      <c r="B9" s="28" t="s">
        <v>53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20</v>
      </c>
      <c r="K9" s="63">
        <v>23</v>
      </c>
      <c r="L9" s="63">
        <v>24</v>
      </c>
      <c r="M9" s="63">
        <v>0</v>
      </c>
      <c r="N9" s="63">
        <v>0</v>
      </c>
      <c r="O9" s="63">
        <v>0</v>
      </c>
      <c r="P9" s="59">
        <f>SUM(C9:O9)</f>
        <v>67</v>
      </c>
    </row>
    <row r="10" spans="1:16" s="24" customFormat="1" ht="15" customHeight="1">
      <c r="A10" s="54"/>
      <c r="B10" s="5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59"/>
    </row>
    <row r="11" spans="1:16" s="15" customFormat="1" ht="9.75">
      <c r="A11" s="31" t="s">
        <v>263</v>
      </c>
      <c r="B11" s="28" t="s">
        <v>52</v>
      </c>
      <c r="C11" s="63">
        <v>93</v>
      </c>
      <c r="D11" s="63">
        <v>107</v>
      </c>
      <c r="E11" s="63">
        <v>123</v>
      </c>
      <c r="F11" s="63">
        <v>89</v>
      </c>
      <c r="G11" s="63">
        <v>70</v>
      </c>
      <c r="H11" s="63">
        <v>82</v>
      </c>
      <c r="I11" s="63">
        <v>69</v>
      </c>
      <c r="J11" s="63">
        <v>80</v>
      </c>
      <c r="K11" s="63">
        <v>65</v>
      </c>
      <c r="L11" s="63">
        <v>85</v>
      </c>
      <c r="M11" s="63">
        <v>73</v>
      </c>
      <c r="N11" s="63">
        <v>66</v>
      </c>
      <c r="O11" s="63">
        <v>70</v>
      </c>
      <c r="P11" s="59">
        <f>SUM(C11:O11)</f>
        <v>1072</v>
      </c>
    </row>
    <row r="12" spans="1:16" s="15" customFormat="1" ht="9.75">
      <c r="A12" s="31"/>
      <c r="B12" s="28" t="s">
        <v>53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35</v>
      </c>
      <c r="K12" s="63">
        <v>13</v>
      </c>
      <c r="L12" s="63">
        <v>32</v>
      </c>
      <c r="M12" s="63">
        <v>28</v>
      </c>
      <c r="N12" s="63">
        <v>12</v>
      </c>
      <c r="O12" s="63">
        <v>14</v>
      </c>
      <c r="P12" s="59">
        <f>SUM(C12:O12)</f>
        <v>134</v>
      </c>
    </row>
    <row r="13" spans="1:16" s="15" customFormat="1" ht="9.75">
      <c r="A13" s="31"/>
      <c r="B13" s="28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59"/>
    </row>
    <row r="14" spans="1:16" s="24" customFormat="1" ht="15" customHeight="1">
      <c r="A14" s="54" t="s">
        <v>264</v>
      </c>
      <c r="B14" s="55" t="s">
        <v>52</v>
      </c>
      <c r="C14" s="63">
        <v>602</v>
      </c>
      <c r="D14" s="63">
        <v>543</v>
      </c>
      <c r="E14" s="63">
        <v>524</v>
      </c>
      <c r="F14" s="63">
        <v>494</v>
      </c>
      <c r="G14" s="63">
        <v>411</v>
      </c>
      <c r="H14" s="63">
        <v>425</v>
      </c>
      <c r="I14" s="63">
        <v>400</v>
      </c>
      <c r="J14" s="63">
        <v>380</v>
      </c>
      <c r="K14" s="63">
        <v>374</v>
      </c>
      <c r="L14" s="63">
        <v>341</v>
      </c>
      <c r="M14" s="63">
        <v>316</v>
      </c>
      <c r="N14" s="63">
        <v>235</v>
      </c>
      <c r="O14" s="63">
        <v>205</v>
      </c>
      <c r="P14" s="59">
        <f>SUM(C14:O14)</f>
        <v>5250</v>
      </c>
    </row>
    <row r="15" spans="1:17" s="24" customFormat="1" ht="15" customHeight="1">
      <c r="A15" s="54"/>
      <c r="B15" s="55" t="s">
        <v>53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511</v>
      </c>
      <c r="K15" s="63">
        <v>445</v>
      </c>
      <c r="L15" s="63">
        <v>472</v>
      </c>
      <c r="M15" s="63">
        <v>414</v>
      </c>
      <c r="N15" s="63">
        <v>418</v>
      </c>
      <c r="O15" s="63">
        <v>426</v>
      </c>
      <c r="P15" s="59">
        <f>SUM(C15:O15)</f>
        <v>2686</v>
      </c>
      <c r="Q15" s="23"/>
    </row>
    <row r="16" spans="1:16" s="15" customFormat="1" ht="9.75">
      <c r="A16" s="31"/>
      <c r="B16" s="28"/>
      <c r="C16" s="26"/>
      <c r="D16" s="26"/>
      <c r="E16" s="26"/>
      <c r="F16" s="26"/>
      <c r="G16" s="26"/>
      <c r="H16" s="26"/>
      <c r="I16" s="27"/>
      <c r="J16" s="25"/>
      <c r="K16" s="25"/>
      <c r="L16" s="25"/>
      <c r="M16" s="25"/>
      <c r="N16" s="25"/>
      <c r="O16" s="25"/>
      <c r="P16" s="25"/>
    </row>
    <row r="17" spans="1:17" s="24" customFormat="1" ht="15" customHeight="1">
      <c r="A17" s="60" t="s">
        <v>1</v>
      </c>
      <c r="B17" s="61" t="s">
        <v>52</v>
      </c>
      <c r="C17" s="62">
        <f aca="true" t="shared" si="0" ref="C17:O17">SUM(C14,C11,C8,C6)</f>
        <v>836</v>
      </c>
      <c r="D17" s="62">
        <f t="shared" si="0"/>
        <v>783</v>
      </c>
      <c r="E17" s="62">
        <f t="shared" si="0"/>
        <v>784</v>
      </c>
      <c r="F17" s="62">
        <f t="shared" si="0"/>
        <v>710</v>
      </c>
      <c r="G17" s="62">
        <f t="shared" si="0"/>
        <v>584</v>
      </c>
      <c r="H17" s="62">
        <f t="shared" si="0"/>
        <v>593</v>
      </c>
      <c r="I17" s="62">
        <f t="shared" si="0"/>
        <v>571</v>
      </c>
      <c r="J17" s="62">
        <f t="shared" si="0"/>
        <v>536</v>
      </c>
      <c r="K17" s="62">
        <f t="shared" si="0"/>
        <v>530</v>
      </c>
      <c r="L17" s="62">
        <f t="shared" si="0"/>
        <v>531</v>
      </c>
      <c r="M17" s="62">
        <f t="shared" si="0"/>
        <v>488</v>
      </c>
      <c r="N17" s="62">
        <f t="shared" si="0"/>
        <v>353</v>
      </c>
      <c r="O17" s="62">
        <f t="shared" si="0"/>
        <v>354</v>
      </c>
      <c r="P17" s="62">
        <f>SUM(C17:O17)</f>
        <v>7653</v>
      </c>
      <c r="Q17" s="23"/>
    </row>
    <row r="18" spans="1:17" s="24" customFormat="1" ht="15" customHeight="1">
      <c r="A18" s="47"/>
      <c r="B18" s="17" t="s">
        <v>53</v>
      </c>
      <c r="C18" s="35" t="s">
        <v>12</v>
      </c>
      <c r="D18" s="35" t="s">
        <v>12</v>
      </c>
      <c r="E18" s="35" t="s">
        <v>12</v>
      </c>
      <c r="F18" s="35" t="s">
        <v>12</v>
      </c>
      <c r="G18" s="35" t="s">
        <v>12</v>
      </c>
      <c r="H18" s="35" t="s">
        <v>12</v>
      </c>
      <c r="I18" s="35" t="s">
        <v>12</v>
      </c>
      <c r="J18" s="39">
        <f aca="true" t="shared" si="1" ref="J18:P18">SUM(J15,J12,J9,J7)</f>
        <v>566</v>
      </c>
      <c r="K18" s="39">
        <f t="shared" si="1"/>
        <v>481</v>
      </c>
      <c r="L18" s="39">
        <f t="shared" si="1"/>
        <v>528</v>
      </c>
      <c r="M18" s="39">
        <f t="shared" si="1"/>
        <v>442</v>
      </c>
      <c r="N18" s="39">
        <f t="shared" si="1"/>
        <v>430</v>
      </c>
      <c r="O18" s="39">
        <f t="shared" si="1"/>
        <v>440</v>
      </c>
      <c r="P18" s="39">
        <f t="shared" si="1"/>
        <v>2887</v>
      </c>
      <c r="Q18" s="23"/>
    </row>
    <row r="19" ht="9.75">
      <c r="P19" s="1"/>
    </row>
    <row r="20" spans="3:17" ht="9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3:16" ht="9.75">
      <c r="C21" s="1"/>
      <c r="J21" s="1"/>
      <c r="K21" s="1"/>
      <c r="L21" s="1"/>
      <c r="M21" s="1"/>
      <c r="N21" s="1"/>
      <c r="O21" s="1"/>
      <c r="P21" s="1"/>
    </row>
    <row r="22" spans="1:6" ht="9.75">
      <c r="A22" s="8"/>
      <c r="B22" s="8"/>
      <c r="C22" s="8"/>
      <c r="D22" s="8"/>
      <c r="E22" s="8"/>
      <c r="F22" s="8"/>
    </row>
    <row r="24" spans="3:16" ht="9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6" spans="10:15" ht="9.75">
      <c r="J26" s="1"/>
      <c r="K26" s="1"/>
      <c r="L26" s="1"/>
      <c r="M26" s="1"/>
      <c r="N26" s="1"/>
      <c r="O26" s="1"/>
    </row>
  </sheetData>
  <sheetProtection/>
  <mergeCells count="16"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  <ignoredErrors>
    <ignoredError sqref="O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motty</dc:creator>
  <cp:keywords/>
  <dc:description/>
  <cp:lastModifiedBy>Converse, Cecilia</cp:lastModifiedBy>
  <cp:lastPrinted>2017-03-21T18:03:48Z</cp:lastPrinted>
  <dcterms:created xsi:type="dcterms:W3CDTF">2006-02-27T22:35:40Z</dcterms:created>
  <dcterms:modified xsi:type="dcterms:W3CDTF">2017-03-27T18:00:12Z</dcterms:modified>
  <cp:category/>
  <cp:version/>
  <cp:contentType/>
  <cp:contentStatus/>
</cp:coreProperties>
</file>