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732"/>
  </bookViews>
  <sheets>
    <sheet name="Data" sheetId="1" r:id="rId1"/>
    <sheet name="Source Potential Logs" sheetId="2" r:id="rId2"/>
    <sheet name="HC Indicator and Maturity Logs" sheetId="3" r:id="rId3"/>
    <sheet name="Pseudo Van Krevelen Plot" sheetId="8" r:id="rId4"/>
    <sheet name="Kerogen Quality Plot" sheetId="4" r:id="rId5"/>
    <sheet name="Kerogen Type and Maturity" sheetId="5" r:id="rId6"/>
    <sheet name="Kerogen Conversion and Maturity" sheetId="6" r:id="rId7"/>
  </sheets>
  <externalReferences>
    <externalReference r:id="rId8"/>
  </externalReferences>
  <definedNames>
    <definedName name="_xlnm._FilterDatabase" localSheetId="0" hidden="1">Data!$A$5:$U$201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2" i="4" l="1"/>
  <c r="C141" i="4"/>
  <c r="C140" i="4"/>
  <c r="C139" i="4"/>
</calcChain>
</file>

<file path=xl/sharedStrings.xml><?xml version="1.0" encoding="utf-8"?>
<sst xmlns="http://schemas.openxmlformats.org/spreadsheetml/2006/main" count="1007" uniqueCount="515">
  <si>
    <t>Source Rock Analyses</t>
  </si>
  <si>
    <t>Sample ID</t>
  </si>
  <si>
    <t>Project /</t>
  </si>
  <si>
    <t>Rock</t>
  </si>
  <si>
    <t>Sample</t>
  </si>
  <si>
    <t>Percent</t>
  </si>
  <si>
    <t>Leco</t>
  </si>
  <si>
    <t>Rock-Eval-2</t>
  </si>
  <si>
    <t>Calculated</t>
  </si>
  <si>
    <t>Hydrogen</t>
  </si>
  <si>
    <t>Oxygen</t>
  </si>
  <si>
    <t>S2/S3</t>
  </si>
  <si>
    <t>S1/TOC</t>
  </si>
  <si>
    <t>Production</t>
  </si>
  <si>
    <t>Experimental</t>
  </si>
  <si>
    <t>ID</t>
  </si>
  <si>
    <t>Depth</t>
  </si>
  <si>
    <t>Type</t>
  </si>
  <si>
    <t>Carbonate</t>
  </si>
  <si>
    <t>TOC</t>
  </si>
  <si>
    <t>S1</t>
  </si>
  <si>
    <t>S2</t>
  </si>
  <si>
    <t>S3</t>
  </si>
  <si>
    <t>Tmax</t>
  </si>
  <si>
    <t>%Ro</t>
  </si>
  <si>
    <t>Index</t>
  </si>
  <si>
    <t>Conc.</t>
  </si>
  <si>
    <t>Norm. Oil</t>
  </si>
  <si>
    <t>Notations</t>
  </si>
  <si>
    <t>(wt%)</t>
  </si>
  <si>
    <t>(mg HC/g)</t>
  </si>
  <si>
    <t>(mg CO2/g)</t>
  </si>
  <si>
    <t>(°C)</t>
  </si>
  <si>
    <t>(RE TMAX)</t>
  </si>
  <si>
    <t>(S2x100/TOC)</t>
  </si>
  <si>
    <t>(S3x100/TOC)</t>
  </si>
  <si>
    <t>(mg HC/mg CO2)</t>
  </si>
  <si>
    <t>Content</t>
  </si>
  <si>
    <t>(S1/(S1+S2)</t>
  </si>
  <si>
    <t>RALB-150401-001</t>
  </si>
  <si>
    <t>PA007A</t>
  </si>
  <si>
    <t>RALB-150401-002</t>
  </si>
  <si>
    <t>PA009A</t>
  </si>
  <si>
    <t>RALB-150401-003</t>
  </si>
  <si>
    <t>PA009B</t>
  </si>
  <si>
    <t>RALB-150401-004</t>
  </si>
  <si>
    <t>PA012A</t>
  </si>
  <si>
    <t>RALB-150401-005</t>
  </si>
  <si>
    <t>PA014A</t>
  </si>
  <si>
    <t>RALB-150401-006</t>
  </si>
  <si>
    <t>PA016A</t>
  </si>
  <si>
    <t>RALB-150401-007</t>
  </si>
  <si>
    <t>PA019A</t>
  </si>
  <si>
    <t>RALB-150401-008</t>
  </si>
  <si>
    <t>PA021A</t>
  </si>
  <si>
    <t>RALB-150401-009</t>
  </si>
  <si>
    <t>PA027A</t>
  </si>
  <si>
    <t>RALB-150401-010</t>
  </si>
  <si>
    <t>PA027B</t>
  </si>
  <si>
    <t>RALB-150401-011</t>
  </si>
  <si>
    <t>PA027C</t>
  </si>
  <si>
    <t>RALB-150401-012</t>
  </si>
  <si>
    <t>PA029A</t>
  </si>
  <si>
    <t>RALB-150401-013</t>
  </si>
  <si>
    <t>PA030A</t>
  </si>
  <si>
    <t>RALB-150401-014</t>
  </si>
  <si>
    <t>PA031A</t>
  </si>
  <si>
    <t>RALB-150401-015</t>
  </si>
  <si>
    <t>PA032A</t>
  </si>
  <si>
    <t>RALB-150401-016</t>
  </si>
  <si>
    <t>PA033A</t>
  </si>
  <si>
    <t>RALB-150401-017</t>
  </si>
  <si>
    <t>PA035A</t>
  </si>
  <si>
    <t>RALB-150401-018</t>
  </si>
  <si>
    <t>PA036A</t>
  </si>
  <si>
    <t>RALB-150401-019</t>
  </si>
  <si>
    <t>PA037A</t>
  </si>
  <si>
    <t>RALB-150401-020</t>
  </si>
  <si>
    <t>PA038A</t>
  </si>
  <si>
    <t>RALB-150401-021</t>
  </si>
  <si>
    <t>PA039A</t>
  </si>
  <si>
    <t>RALB-150401-022</t>
  </si>
  <si>
    <t>PA040B</t>
  </si>
  <si>
    <t>RALB-150401-023</t>
  </si>
  <si>
    <t>PA043A</t>
  </si>
  <si>
    <t>RALB-150401-024</t>
  </si>
  <si>
    <t>PA044A</t>
  </si>
  <si>
    <t>RALB-150401-025</t>
  </si>
  <si>
    <t>PA045A</t>
  </si>
  <si>
    <t>RALB-150401-026</t>
  </si>
  <si>
    <t>PA046A</t>
  </si>
  <si>
    <t>RALB-150401-027</t>
  </si>
  <si>
    <t>PA047A</t>
  </si>
  <si>
    <t>RALB-150401-028</t>
  </si>
  <si>
    <t>PA049A</t>
  </si>
  <si>
    <t>Low Temp S2 Shoulder</t>
  </si>
  <si>
    <t>RALB-150401-029</t>
  </si>
  <si>
    <t>PA050A</t>
  </si>
  <si>
    <t>RALB-150401-030</t>
  </si>
  <si>
    <t>PA051A</t>
  </si>
  <si>
    <t>RALB-150401-031</t>
  </si>
  <si>
    <t>PA052A</t>
  </si>
  <si>
    <t>RALB-150401-032</t>
  </si>
  <si>
    <t>PA053A</t>
  </si>
  <si>
    <t>RALB-150401-033</t>
  </si>
  <si>
    <t>SC003A</t>
  </si>
  <si>
    <t>RALB-150401-034</t>
  </si>
  <si>
    <t>SC004A</t>
  </si>
  <si>
    <t>RALB-150401-035</t>
  </si>
  <si>
    <t>SC005A</t>
  </si>
  <si>
    <t>RALB-150401-036</t>
  </si>
  <si>
    <t>SD102A</t>
  </si>
  <si>
    <t>RALB-150401-037</t>
  </si>
  <si>
    <t>SD102B</t>
  </si>
  <si>
    <t>RALB-150401-038</t>
  </si>
  <si>
    <t>SD102C</t>
  </si>
  <si>
    <t>RALB-150401-039</t>
  </si>
  <si>
    <t>SK007</t>
  </si>
  <si>
    <t>RALB-150401-040</t>
  </si>
  <si>
    <t>SK010</t>
  </si>
  <si>
    <t>RALB-150401-041</t>
  </si>
  <si>
    <t>SK011</t>
  </si>
  <si>
    <t>RALB-150401-042</t>
  </si>
  <si>
    <t>SK012</t>
  </si>
  <si>
    <t>RALB-150401-043</t>
  </si>
  <si>
    <t>SK013</t>
  </si>
  <si>
    <t>RALB-150401-044</t>
  </si>
  <si>
    <t>SK014</t>
  </si>
  <si>
    <t>RALB-150401-045</t>
  </si>
  <si>
    <t>SK015</t>
  </si>
  <si>
    <t>RALB-150401-046</t>
  </si>
  <si>
    <t>PF065A</t>
  </si>
  <si>
    <t>RALB-151001-001</t>
  </si>
  <si>
    <t>SM013A</t>
  </si>
  <si>
    <t>Outcrop</t>
  </si>
  <si>
    <t>RALB-151001-002</t>
  </si>
  <si>
    <t>SM013B</t>
  </si>
  <si>
    <t>RALB-151001-003</t>
  </si>
  <si>
    <t>SM013C</t>
  </si>
  <si>
    <t>RALB-151001-004</t>
  </si>
  <si>
    <t>SM014A</t>
  </si>
  <si>
    <t>RALB-151001-005</t>
  </si>
  <si>
    <t>SM015A</t>
  </si>
  <si>
    <t>RALB-151001-006</t>
  </si>
  <si>
    <t>SM016A</t>
  </si>
  <si>
    <t>RALB-151001-007</t>
  </si>
  <si>
    <t>SM017A</t>
  </si>
  <si>
    <t>RALB-151001-008</t>
  </si>
  <si>
    <t>SM018A</t>
  </si>
  <si>
    <t>RALB-151001-009</t>
  </si>
  <si>
    <t>SM019A</t>
  </si>
  <si>
    <t>RALB-151001-010</t>
  </si>
  <si>
    <t>SM020A</t>
  </si>
  <si>
    <t>RALB-151001-011</t>
  </si>
  <si>
    <t>SM021A</t>
  </si>
  <si>
    <t>RALB-151001-012</t>
  </si>
  <si>
    <t>SM022A</t>
  </si>
  <si>
    <t>RALB-151001-013</t>
  </si>
  <si>
    <t>SM023A</t>
  </si>
  <si>
    <t>RALB-151001-014</t>
  </si>
  <si>
    <t>SM023B</t>
  </si>
  <si>
    <t>RALB-151001-015</t>
  </si>
  <si>
    <t>SM023C</t>
  </si>
  <si>
    <t>RALB-151001-016</t>
  </si>
  <si>
    <t>SM023D</t>
  </si>
  <si>
    <t>RALB-151001-017</t>
  </si>
  <si>
    <t>SM024A</t>
  </si>
  <si>
    <t>RALB-151001-018</t>
  </si>
  <si>
    <t>SM024B</t>
  </si>
  <si>
    <t>RALB-151001-019</t>
  </si>
  <si>
    <t>SM024C</t>
  </si>
  <si>
    <t>RALB-151001-020</t>
  </si>
  <si>
    <t>SM024D</t>
  </si>
  <si>
    <t>RALB-151001-021</t>
  </si>
  <si>
    <t>SM025B</t>
  </si>
  <si>
    <t>RALB-151001-022</t>
  </si>
  <si>
    <t>SM025C</t>
  </si>
  <si>
    <t>RALB-151001-023</t>
  </si>
  <si>
    <t>SM025D</t>
  </si>
  <si>
    <t>RALB-151001-024</t>
  </si>
  <si>
    <t>SM025E</t>
  </si>
  <si>
    <t>RALB-151001-025</t>
  </si>
  <si>
    <t>SM025F</t>
  </si>
  <si>
    <t>RALB-151001-026</t>
  </si>
  <si>
    <t>SM026A</t>
  </si>
  <si>
    <t>RALB-151001-027</t>
  </si>
  <si>
    <t>SM026B</t>
  </si>
  <si>
    <t>RALB-151001-028</t>
  </si>
  <si>
    <t>SM026C</t>
  </si>
  <si>
    <t>RALB-151001-029</t>
  </si>
  <si>
    <t>SM027A</t>
  </si>
  <si>
    <t>RALB-151001-030</t>
  </si>
  <si>
    <t>SM027B</t>
  </si>
  <si>
    <t>RALB-151001-031</t>
  </si>
  <si>
    <t>SM027C</t>
  </si>
  <si>
    <t>RALB-151001-032</t>
  </si>
  <si>
    <t>SM027D</t>
  </si>
  <si>
    <t>RALB-151001-033</t>
  </si>
  <si>
    <t>SM028A</t>
  </si>
  <si>
    <t>RALB-151001-034</t>
  </si>
  <si>
    <t>SM028B</t>
  </si>
  <si>
    <t>RALB-151001-035</t>
  </si>
  <si>
    <t>SM028C</t>
  </si>
  <si>
    <t>RALB-151001-036</t>
  </si>
  <si>
    <t>SM028D</t>
  </si>
  <si>
    <t>RALB-151001-037</t>
  </si>
  <si>
    <t>SM046B</t>
  </si>
  <si>
    <t>RALB-151001-038</t>
  </si>
  <si>
    <t>SM046C</t>
  </si>
  <si>
    <t>RALB-151001-039</t>
  </si>
  <si>
    <t>SM046D</t>
  </si>
  <si>
    <t>RALB-151001-040</t>
  </si>
  <si>
    <t>SM047A</t>
  </si>
  <si>
    <t>RALB-151001-041</t>
  </si>
  <si>
    <t>SM048A</t>
  </si>
  <si>
    <t>RALB-151001-042</t>
  </si>
  <si>
    <t>SM048B</t>
  </si>
  <si>
    <t>RALB-151001-043</t>
  </si>
  <si>
    <t>SM049A</t>
  </si>
  <si>
    <t>RALB-151001-044</t>
  </si>
  <si>
    <t>SM049B</t>
  </si>
  <si>
    <t>RALB-151001-045</t>
  </si>
  <si>
    <t>SM049C</t>
  </si>
  <si>
    <t>RALB-151001-046</t>
  </si>
  <si>
    <t>SM049D</t>
  </si>
  <si>
    <t>RALB-151001-047</t>
  </si>
  <si>
    <t>SM049E</t>
  </si>
  <si>
    <t>RALB-151001-048</t>
  </si>
  <si>
    <t>SM049F</t>
  </si>
  <si>
    <t>RALB-151001-049</t>
  </si>
  <si>
    <t>SM052B</t>
  </si>
  <si>
    <t>RALB-151001-050</t>
  </si>
  <si>
    <t>SM052C</t>
  </si>
  <si>
    <t>RALB-151001-051</t>
  </si>
  <si>
    <t>SM054A</t>
  </si>
  <si>
    <t>RALB-151001-052</t>
  </si>
  <si>
    <t>SM054B</t>
  </si>
  <si>
    <t>RALB-151001-053</t>
  </si>
  <si>
    <t>SM054C</t>
  </si>
  <si>
    <t>RALB-151001-054</t>
  </si>
  <si>
    <t>SM054D</t>
  </si>
  <si>
    <t>RALB-151001-055</t>
  </si>
  <si>
    <t>SM054E</t>
  </si>
  <si>
    <t>RALB-151001-056</t>
  </si>
  <si>
    <t>SM054F</t>
  </si>
  <si>
    <t>RALB-151001-057</t>
  </si>
  <si>
    <t>SM054G</t>
  </si>
  <si>
    <t>RALB-151001-058</t>
  </si>
  <si>
    <t>SM054H</t>
  </si>
  <si>
    <t>RALB-151001-059</t>
  </si>
  <si>
    <t>SM054I</t>
  </si>
  <si>
    <t>RALB-151001-060</t>
  </si>
  <si>
    <t>SM054J</t>
  </si>
  <si>
    <t>RALB-151001-061</t>
  </si>
  <si>
    <t>SM054K</t>
  </si>
  <si>
    <t>RALB-151001-062</t>
  </si>
  <si>
    <t>SM054L</t>
  </si>
  <si>
    <t>RALB-151001-063</t>
  </si>
  <si>
    <t>SM054M</t>
  </si>
  <si>
    <t>RALB-151001-064</t>
  </si>
  <si>
    <t>SM054N</t>
  </si>
  <si>
    <t>RALB-151001-065</t>
  </si>
  <si>
    <t>SM054O</t>
  </si>
  <si>
    <t>RALB-151001-066</t>
  </si>
  <si>
    <t>SM054P</t>
  </si>
  <si>
    <t>RALB-151001-067</t>
  </si>
  <si>
    <t>SM054Q</t>
  </si>
  <si>
    <t>RALB-151001-068</t>
  </si>
  <si>
    <t>SM054R</t>
  </si>
  <si>
    <t>RALB-151001-069</t>
  </si>
  <si>
    <t>SM054S</t>
  </si>
  <si>
    <t>RALB-151001-070</t>
  </si>
  <si>
    <t>SM054T</t>
  </si>
  <si>
    <t>RALB-151001-071</t>
  </si>
  <si>
    <t>SM054U</t>
  </si>
  <si>
    <t>RALB-151001-072</t>
  </si>
  <si>
    <t>SM054V</t>
  </si>
  <si>
    <t>RALB-151001-073</t>
  </si>
  <si>
    <t>SM054W</t>
  </si>
  <si>
    <t>RALB-151001-074</t>
  </si>
  <si>
    <t>SM054X</t>
  </si>
  <si>
    <t>RALB-151001-075</t>
  </si>
  <si>
    <t>SM056A</t>
  </si>
  <si>
    <t>RALB-151001-076</t>
  </si>
  <si>
    <t>SM056B</t>
  </si>
  <si>
    <t>RALB-151001-077</t>
  </si>
  <si>
    <t>SM056C</t>
  </si>
  <si>
    <t>RALB-151001-078</t>
  </si>
  <si>
    <t>SM056D</t>
  </si>
  <si>
    <t>RALB-151001-079</t>
  </si>
  <si>
    <t>SM056E</t>
  </si>
  <si>
    <t>RALB-151001-080</t>
  </si>
  <si>
    <t>SM056F</t>
  </si>
  <si>
    <t>RALB-151001-081</t>
  </si>
  <si>
    <t>SM056G</t>
  </si>
  <si>
    <t>RALB-151001-082</t>
  </si>
  <si>
    <t>SM056H</t>
  </si>
  <si>
    <t>RALB-151001-083</t>
  </si>
  <si>
    <t>SM056I</t>
  </si>
  <si>
    <t>RALB-151001-084</t>
  </si>
  <si>
    <t>SM056K</t>
  </si>
  <si>
    <t>RALB-151001-085</t>
  </si>
  <si>
    <t>SM064A</t>
  </si>
  <si>
    <t>RALB-151001-086</t>
  </si>
  <si>
    <t>SM068B</t>
  </si>
  <si>
    <t>RALB-151001-087</t>
  </si>
  <si>
    <t>SM068C</t>
  </si>
  <si>
    <t>RALB-151001-088</t>
  </si>
  <si>
    <t>SM068D</t>
  </si>
  <si>
    <t>RALB-151001-089</t>
  </si>
  <si>
    <t>SM069A</t>
  </si>
  <si>
    <t>RALB-151001-090</t>
  </si>
  <si>
    <t>SM070B</t>
  </si>
  <si>
    <t>RALB-151001-091</t>
  </si>
  <si>
    <t>SM070C</t>
  </si>
  <si>
    <t>RALB-151001-092</t>
  </si>
  <si>
    <t>SM070D</t>
  </si>
  <si>
    <t>RALB-151001-093</t>
  </si>
  <si>
    <t>SM070E</t>
  </si>
  <si>
    <t>RALB-151001-094</t>
  </si>
  <si>
    <t>SM070F</t>
  </si>
  <si>
    <t>RALB-151001-095</t>
  </si>
  <si>
    <t>SM070H</t>
  </si>
  <si>
    <t>RALB-151001-096</t>
  </si>
  <si>
    <t>SM070I</t>
  </si>
  <si>
    <t>RALB-151001-097</t>
  </si>
  <si>
    <t>SM070K</t>
  </si>
  <si>
    <t>RALB-151001-098</t>
  </si>
  <si>
    <t>SM070L</t>
  </si>
  <si>
    <t>RALB-151001-099</t>
  </si>
  <si>
    <t>SM070M</t>
  </si>
  <si>
    <t>RALB-151001-100</t>
  </si>
  <si>
    <t>SM070N</t>
  </si>
  <si>
    <t>RALB-151001-101</t>
  </si>
  <si>
    <t>SM070O</t>
  </si>
  <si>
    <t>RALB-151001-102</t>
  </si>
  <si>
    <t>SM070P</t>
  </si>
  <si>
    <t>RALB-151001-103</t>
  </si>
  <si>
    <t>SM070Q</t>
  </si>
  <si>
    <t>RALB-151001-104</t>
  </si>
  <si>
    <t>SM070R</t>
  </si>
  <si>
    <t>RALB-151001-105</t>
  </si>
  <si>
    <t>SM071A</t>
  </si>
  <si>
    <t>RALB-151101-001</t>
  </si>
  <si>
    <t>SM075A</t>
  </si>
  <si>
    <t>RALB-151101-002</t>
  </si>
  <si>
    <t>SM075B</t>
  </si>
  <si>
    <t>RALB-151101-003</t>
  </si>
  <si>
    <t>SM075C</t>
  </si>
  <si>
    <t>RALB-151101-004</t>
  </si>
  <si>
    <t>SM075D</t>
  </si>
  <si>
    <t>RALB-151101-005</t>
  </si>
  <si>
    <t>SM075E</t>
  </si>
  <si>
    <t>RALB-151101-006</t>
  </si>
  <si>
    <t>SM075F</t>
  </si>
  <si>
    <t>RALB-151101-007</t>
  </si>
  <si>
    <t>SM075G</t>
  </si>
  <si>
    <t>RALB-151101-008</t>
  </si>
  <si>
    <t>SM075H</t>
  </si>
  <si>
    <t>RALB-151101-009</t>
  </si>
  <si>
    <t>SM075J</t>
  </si>
  <si>
    <t>RALB-151101-010</t>
  </si>
  <si>
    <t>SM075K</t>
  </si>
  <si>
    <t>RALB-151101-011</t>
  </si>
  <si>
    <t>SM077A</t>
  </si>
  <si>
    <t>RALB-151101-012</t>
  </si>
  <si>
    <t>SM077B</t>
  </si>
  <si>
    <t>RALB-151101-013</t>
  </si>
  <si>
    <t>SM077C</t>
  </si>
  <si>
    <t>RALB-151101-014</t>
  </si>
  <si>
    <t>SM077D</t>
  </si>
  <si>
    <t>RALB-151101-015</t>
  </si>
  <si>
    <t>SM077E</t>
  </si>
  <si>
    <t>RALB-151101-016</t>
  </si>
  <si>
    <t>SM077F</t>
  </si>
  <si>
    <t>RALB-151101-017</t>
  </si>
  <si>
    <t>SM077G</t>
  </si>
  <si>
    <t>RALB-151101-018</t>
  </si>
  <si>
    <t>SM077H</t>
  </si>
  <si>
    <t>RALB-151101-019</t>
  </si>
  <si>
    <t>SM077J</t>
  </si>
  <si>
    <t>RALB-151101-020</t>
  </si>
  <si>
    <t>SM077K</t>
  </si>
  <si>
    <t>RALB-151101-021</t>
  </si>
  <si>
    <t>RALB-151101-022</t>
  </si>
  <si>
    <t>SM077L</t>
  </si>
  <si>
    <t>RALB-151101-023</t>
  </si>
  <si>
    <t>SM077M</t>
  </si>
  <si>
    <t>RALB-151101-024</t>
  </si>
  <si>
    <t>SM077N</t>
  </si>
  <si>
    <t>RALB-151101-025</t>
  </si>
  <si>
    <t>SM077O</t>
  </si>
  <si>
    <t>RALB-151101-026</t>
  </si>
  <si>
    <t>SM078A</t>
  </si>
  <si>
    <t>RALB-151101-027</t>
  </si>
  <si>
    <t>SM078B</t>
  </si>
  <si>
    <t>RALB-151101-028</t>
  </si>
  <si>
    <t>SM078C</t>
  </si>
  <si>
    <t>RALB-151101-029</t>
  </si>
  <si>
    <t>SM078D</t>
  </si>
  <si>
    <t>RALB-151101-030</t>
  </si>
  <si>
    <t>SM078E</t>
  </si>
  <si>
    <t>RALB-151101-031</t>
  </si>
  <si>
    <t>SM078F</t>
  </si>
  <si>
    <t>RALB-151101-032</t>
  </si>
  <si>
    <t>SM078G</t>
  </si>
  <si>
    <t>RALB-151101-033</t>
  </si>
  <si>
    <t>SM078H</t>
  </si>
  <si>
    <t>RALB-151101-034</t>
  </si>
  <si>
    <t>SM078J</t>
  </si>
  <si>
    <t>RALB-151101-035</t>
  </si>
  <si>
    <t>SM078K</t>
  </si>
  <si>
    <t>RALB-151101-036</t>
  </si>
  <si>
    <t>SM078L</t>
  </si>
  <si>
    <t>RALB-151101-037</t>
  </si>
  <si>
    <t>SM078M</t>
  </si>
  <si>
    <t>RALB-151101-038</t>
  </si>
  <si>
    <t>SM078N</t>
  </si>
  <si>
    <t>RALB-151101-039</t>
  </si>
  <si>
    <t>SM078O</t>
  </si>
  <si>
    <t>RALB-151101-040</t>
  </si>
  <si>
    <t>SM079A</t>
  </si>
  <si>
    <t>RALB-151101-041</t>
  </si>
  <si>
    <t>SM079B</t>
  </si>
  <si>
    <t>RALB-151101-042</t>
  </si>
  <si>
    <t>SM079C</t>
  </si>
  <si>
    <t>RALB-151101-043</t>
  </si>
  <si>
    <t>SM079D</t>
  </si>
  <si>
    <t>RALB-151101-044</t>
  </si>
  <si>
    <t>SM079E</t>
  </si>
  <si>
    <t>RALB-151101-045</t>
  </si>
  <si>
    <t>SM079F</t>
  </si>
  <si>
    <t>RALB-151101-046</t>
  </si>
  <si>
    <t>SM070A</t>
  </si>
  <si>
    <t>UTM Northing</t>
  </si>
  <si>
    <t>UTM Easting</t>
  </si>
  <si>
    <t>In March Point Fm.</t>
  </si>
  <si>
    <t>In Table Cove Fm</t>
  </si>
  <si>
    <t>PauPP (Humber Arm Allochthon)</t>
  </si>
  <si>
    <t>Irishtown Fm. Shales</t>
  </si>
  <si>
    <t>8-10 m downsection from PA027A</t>
  </si>
  <si>
    <t>25m downsection from PA027B</t>
  </si>
  <si>
    <t>location: Green Point</t>
  </si>
  <si>
    <t>~20 m upsection of PA036 - no GPS</t>
  </si>
  <si>
    <t>location: Lobster Cove 2m below stairs</t>
  </si>
  <si>
    <t>Lobster Cove 5m above stairs - GPS as PA037</t>
  </si>
  <si>
    <t>Location: Lobster Cove</t>
  </si>
  <si>
    <t>Location: Martins Point</t>
  </si>
  <si>
    <t>Location: Cow Head</t>
  </si>
  <si>
    <t>Middle Arm Point Fm</t>
  </si>
  <si>
    <t>?</t>
  </si>
  <si>
    <t>Black Cove Fm</t>
  </si>
  <si>
    <t xml:space="preserve"> possible Summerside Fm</t>
  </si>
  <si>
    <t xml:space="preserve">possible Summerside Fm </t>
  </si>
  <si>
    <t xml:space="preserve">Woman Cove Mbr (measured section) </t>
  </si>
  <si>
    <t xml:space="preserve">Brakes Cove Mbr </t>
  </si>
  <si>
    <t xml:space="preserve">Woman Cove Mbr </t>
  </si>
  <si>
    <t xml:space="preserve">possible Woman Cove Mbr </t>
  </si>
  <si>
    <t>dark green-grey shale above parted dolostone possible Woman Cove Mbr</t>
  </si>
  <si>
    <t xml:space="preserve">black green shale Eagle Island South </t>
  </si>
  <si>
    <t xml:space="preserve">brown shale between thick sst. beds Eagle Island North </t>
  </si>
  <si>
    <t xml:space="preserve">Top of North Arm Point Mbr </t>
  </si>
  <si>
    <t xml:space="preserve">Women Cove Mbr </t>
  </si>
  <si>
    <t>upper Cooks Brook Fm</t>
  </si>
  <si>
    <t xml:space="preserve">Cooks Brook Fm </t>
  </si>
  <si>
    <t xml:space="preserve">below Brakes Cove Mbr </t>
  </si>
  <si>
    <t xml:space="preserve"> possible Wonan Cove Mbr</t>
  </si>
  <si>
    <t>shale samples on Green Point</t>
  </si>
  <si>
    <t xml:space="preserve">St. Pauls Inlet section North shale sample </t>
  </si>
  <si>
    <t>Broom Point bed 65?</t>
  </si>
  <si>
    <t xml:space="preserve">grey shale Lobster Cove </t>
  </si>
  <si>
    <t xml:space="preserve">green black shale betwen two prominent dolo-limestones </t>
  </si>
  <si>
    <t xml:space="preserve">black shale </t>
  </si>
  <si>
    <t xml:space="preserve">gark grey black shale above yellow dolo-limestone in anticline </t>
  </si>
  <si>
    <t xml:space="preserve">black shale in accr. Limestone </t>
  </si>
  <si>
    <t xml:space="preserve">Martin Pt green shale </t>
  </si>
  <si>
    <t xml:space="preserve">The Scrape measured section </t>
  </si>
  <si>
    <t xml:space="preserve">last sample taken </t>
  </si>
  <si>
    <t>Begin of scetion Scrape</t>
  </si>
  <si>
    <t xml:space="preserve">Black Brook section </t>
  </si>
  <si>
    <t xml:space="preserve">Long Point section </t>
  </si>
  <si>
    <t xml:space="preserve">End of Long Point section </t>
  </si>
  <si>
    <t>Notes &amp;</t>
  </si>
  <si>
    <t>Formation Name</t>
  </si>
  <si>
    <t>black shale below congl bed 11-5</t>
  </si>
  <si>
    <t>bed 11-4</t>
  </si>
  <si>
    <t>bed 17</t>
  </si>
  <si>
    <t xml:space="preserve">grey green shale Lobster Cove </t>
  </si>
  <si>
    <t>grey geen shale below first sst Lobster Cove</t>
  </si>
  <si>
    <t>Nalcor 1-65 drill cutting [4181-4188ft]</t>
  </si>
  <si>
    <t>Nalcor 1-65 drill cutting [4188-4194ft]</t>
  </si>
  <si>
    <t>Nalcor 1-65 drill cutting [4130-4135ft]</t>
  </si>
  <si>
    <t>Nalcor 1-65 drill cutting [3257-3567ft]</t>
  </si>
  <si>
    <t>Nalcor 1-65 drill cutting [3267-3277ft]</t>
  </si>
  <si>
    <t>Nalcor 1-65 drill cutting [2612-2620ft]</t>
  </si>
  <si>
    <t>Nalcor 1-65 drill cutting [1530-1537ft]</t>
  </si>
  <si>
    <t>Nalcor 1-65 drill cutting [1151-1153ft]</t>
  </si>
  <si>
    <t>Nalcor 1-65 drill cutting [1024-1031ft]</t>
  </si>
  <si>
    <t>Nalcor 1-65 drill cutting [1001-1009ft]</t>
  </si>
  <si>
    <t>Drillcutting</t>
  </si>
  <si>
    <t>(ft)</t>
  </si>
  <si>
    <t>Kerogen Quality Plot</t>
  </si>
  <si>
    <t>Lines</t>
  </si>
  <si>
    <t>HI = 50</t>
  </si>
  <si>
    <t>HI = 200</t>
  </si>
  <si>
    <t>HI = 350</t>
  </si>
  <si>
    <t>HI = 700</t>
  </si>
  <si>
    <t>Pseudo Van Krevelen Plot</t>
  </si>
  <si>
    <t>(Ma)</t>
  </si>
  <si>
    <t>Measured</t>
  </si>
  <si>
    <t xml:space="preserve">Section </t>
  </si>
  <si>
    <t>n</t>
  </si>
  <si>
    <t>(y/n)</t>
  </si>
  <si>
    <t>y</t>
  </si>
  <si>
    <t>Interpolated Ages from Measured Sections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</si>
</sst>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h:mm\ AM/PM;@"/>
    <numFmt numFmtId="165" formatCode="000000"/>
    <numFmt numFmtId="166" formatCode="0.0"/>
    <numFmt numFmtId="167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5" fillId="0" borderId="0"/>
  </cellStyleXfs>
  <cellXfs count="103">
    <xf numFmtId="0" fontId="0" fillId="0" borderId="0" xfId="0"/>
    <xf numFmtId="0" fontId="6" fillId="0" borderId="0" xfId="0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0" fillId="0" borderId="0" xfId="0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/>
    <xf numFmtId="49" fontId="6" fillId="0" borderId="3" xfId="0" applyNumberFormat="1" applyFont="1" applyFill="1" applyBorder="1" applyAlignment="1">
      <alignment vertical="center" wrapText="1"/>
    </xf>
    <xf numFmtId="3" fontId="0" fillId="0" borderId="0" xfId="0" applyNumberForma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8" fillId="2" borderId="6" xfId="0" applyFont="1" applyFill="1" applyBorder="1" applyAlignment="1">
      <alignment horizontal="left"/>
    </xf>
    <xf numFmtId="3" fontId="9" fillId="2" borderId="7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10" fillId="0" borderId="0" xfId="0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3" fontId="13" fillId="0" borderId="0" xfId="1" applyNumberFormat="1" applyFont="1" applyFill="1" applyBorder="1" applyAlignment="1">
      <alignment horizontal="center"/>
    </xf>
    <xf numFmtId="3" fontId="13" fillId="0" borderId="2" xfId="1" applyNumberFormat="1" applyFont="1" applyFill="1" applyBorder="1" applyAlignment="1">
      <alignment horizontal="center"/>
    </xf>
    <xf numFmtId="3" fontId="13" fillId="0" borderId="0" xfId="1" applyNumberFormat="1" applyFont="1" applyFill="1" applyBorder="1" applyAlignment="1">
      <alignment horizontal="left" vertical="top" wrapText="1"/>
    </xf>
    <xf numFmtId="0" fontId="13" fillId="0" borderId="3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1" fontId="13" fillId="0" borderId="0" xfId="1" applyNumberFormat="1" applyFont="1" applyFill="1" applyBorder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0" fontId="1" fillId="0" borderId="0" xfId="0" applyFont="1"/>
    <xf numFmtId="3" fontId="10" fillId="0" borderId="4" xfId="1" applyNumberFormat="1" applyFont="1" applyFill="1" applyBorder="1" applyAlignment="1">
      <alignment horizontal="center"/>
    </xf>
    <xf numFmtId="3" fontId="10" fillId="0" borderId="9" xfId="1" applyNumberFormat="1" applyFont="1" applyFill="1" applyBorder="1" applyAlignment="1">
      <alignment horizontal="center"/>
    </xf>
    <xf numFmtId="3" fontId="13" fillId="0" borderId="4" xfId="1" applyNumberFormat="1" applyFont="1" applyFill="1" applyBorder="1" applyAlignment="1">
      <alignment horizontal="left" vertical="top" wrapText="1"/>
    </xf>
    <xf numFmtId="0" fontId="10" fillId="0" borderId="5" xfId="1" applyFont="1" applyFill="1" applyBorder="1" applyAlignment="1">
      <alignment horizontal="center"/>
    </xf>
    <xf numFmtId="0" fontId="10" fillId="0" borderId="4" xfId="1" applyFont="1" applyFill="1" applyBorder="1" applyAlignment="1">
      <alignment horizontal="center"/>
    </xf>
    <xf numFmtId="1" fontId="10" fillId="0" borderId="4" xfId="1" applyNumberFormat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2" fontId="10" fillId="0" borderId="4" xfId="1" applyNumberFormat="1" applyFont="1" applyFill="1" applyBorder="1" applyAlignment="1">
      <alignment horizontal="center"/>
    </xf>
    <xf numFmtId="2" fontId="13" fillId="0" borderId="4" xfId="1" applyNumberFormat="1" applyFont="1" applyFill="1" applyBorder="1" applyAlignment="1">
      <alignment horizontal="center"/>
    </xf>
    <xf numFmtId="0" fontId="14" fillId="2" borderId="0" xfId="1" applyFont="1" applyFill="1" applyBorder="1"/>
    <xf numFmtId="0" fontId="10" fillId="0" borderId="1" xfId="1" applyFont="1" applyBorder="1"/>
    <xf numFmtId="0" fontId="10" fillId="0" borderId="0" xfId="1" applyFont="1" applyBorder="1"/>
    <xf numFmtId="0" fontId="10" fillId="0" borderId="0" xfId="1" applyFont="1" applyBorder="1" applyAlignment="1">
      <alignment horizontal="left"/>
    </xf>
    <xf numFmtId="1" fontId="10" fillId="0" borderId="0" xfId="1" applyNumberFormat="1" applyFont="1" applyBorder="1"/>
    <xf numFmtId="0" fontId="10" fillId="0" borderId="3" xfId="1" applyFont="1" applyBorder="1"/>
    <xf numFmtId="2" fontId="10" fillId="0" borderId="0" xfId="1" applyNumberFormat="1" applyFont="1" applyBorder="1"/>
    <xf numFmtId="2" fontId="10" fillId="0" borderId="0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center"/>
    </xf>
    <xf numFmtId="1" fontId="10" fillId="0" borderId="2" xfId="1" applyNumberFormat="1" applyFont="1" applyFill="1" applyBorder="1" applyAlignment="1">
      <alignment horizontal="center"/>
    </xf>
    <xf numFmtId="1" fontId="10" fillId="0" borderId="0" xfId="1" applyNumberFormat="1" applyFont="1" applyFill="1" applyBorder="1" applyAlignment="1">
      <alignment horizontal="right"/>
    </xf>
    <xf numFmtId="0" fontId="10" fillId="0" borderId="10" xfId="1" applyFont="1" applyFill="1" applyBorder="1" applyAlignment="1">
      <alignment horizontal="right"/>
    </xf>
    <xf numFmtId="2" fontId="10" fillId="0" borderId="0" xfId="1" applyNumberFormat="1" applyFont="1" applyFill="1" applyBorder="1" applyAlignment="1">
      <alignment horizontal="right"/>
    </xf>
    <xf numFmtId="2" fontId="10" fillId="0" borderId="0" xfId="1" quotePrefix="1" applyNumberFormat="1" applyFont="1" applyFill="1" applyBorder="1" applyAlignment="1">
      <alignment horizontal="right"/>
    </xf>
    <xf numFmtId="3" fontId="10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3" fontId="15" fillId="0" borderId="0" xfId="1" applyNumberFormat="1" applyFont="1" applyFill="1" applyBorder="1" applyAlignment="1">
      <alignment horizontal="center"/>
    </xf>
    <xf numFmtId="0" fontId="10" fillId="0" borderId="3" xfId="1" applyFont="1" applyFill="1" applyBorder="1" applyAlignment="1">
      <alignment horizontal="right"/>
    </xf>
    <xf numFmtId="165" fontId="10" fillId="0" borderId="2" xfId="1" applyNumberFormat="1" applyFont="1" applyFill="1" applyBorder="1" applyAlignment="1">
      <alignment horizontal="center"/>
    </xf>
    <xf numFmtId="14" fontId="10" fillId="0" borderId="0" xfId="1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left"/>
    </xf>
    <xf numFmtId="0" fontId="1" fillId="0" borderId="3" xfId="0" applyFont="1" applyBorder="1"/>
    <xf numFmtId="0" fontId="1" fillId="0" borderId="0" xfId="0" applyFont="1" applyBorder="1"/>
    <xf numFmtId="165" fontId="10" fillId="0" borderId="9" xfId="1" applyNumberFormat="1" applyFont="1" applyFill="1" applyBorder="1" applyAlignment="1">
      <alignment horizontal="center"/>
    </xf>
    <xf numFmtId="1" fontId="10" fillId="0" borderId="4" xfId="1" applyNumberFormat="1" applyFont="1" applyFill="1" applyBorder="1" applyAlignment="1">
      <alignment horizontal="right"/>
    </xf>
    <xf numFmtId="0" fontId="10" fillId="0" borderId="5" xfId="1" applyFont="1" applyFill="1" applyBorder="1" applyAlignment="1">
      <alignment horizontal="right"/>
    </xf>
    <xf numFmtId="2" fontId="10" fillId="0" borderId="4" xfId="1" applyNumberFormat="1" applyFont="1" applyFill="1" applyBorder="1" applyAlignment="1">
      <alignment horizontal="right"/>
    </xf>
    <xf numFmtId="2" fontId="10" fillId="0" borderId="4" xfId="1" quotePrefix="1" applyNumberFormat="1" applyFont="1" applyFill="1" applyBorder="1" applyAlignment="1">
      <alignment horizontal="right"/>
    </xf>
    <xf numFmtId="3" fontId="10" fillId="0" borderId="4" xfId="1" applyNumberFormat="1" applyFont="1" applyFill="1" applyBorder="1" applyAlignment="1">
      <alignment horizontal="right"/>
    </xf>
    <xf numFmtId="4" fontId="10" fillId="0" borderId="4" xfId="1" applyNumberFormat="1" applyFont="1" applyFill="1" applyBorder="1" applyAlignment="1">
      <alignment horizontal="right"/>
    </xf>
    <xf numFmtId="1" fontId="10" fillId="0" borderId="0" xfId="1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0" fontId="1" fillId="0" borderId="0" xfId="0" applyFont="1" applyFill="1" applyBorder="1"/>
    <xf numFmtId="1" fontId="1" fillId="0" borderId="0" xfId="0" applyNumberFormat="1" applyFont="1"/>
    <xf numFmtId="3" fontId="13" fillId="0" borderId="0" xfId="1" applyNumberFormat="1" applyFont="1" applyFill="1" applyBorder="1" applyAlignment="1">
      <alignment vertical="top" wrapText="1"/>
    </xf>
    <xf numFmtId="3" fontId="13" fillId="0" borderId="4" xfId="1" applyNumberFormat="1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vertical="center" wrapText="1"/>
    </xf>
    <xf numFmtId="166" fontId="10" fillId="0" borderId="0" xfId="1" applyNumberFormat="1" applyFont="1" applyBorder="1"/>
    <xf numFmtId="166" fontId="10" fillId="0" borderId="4" xfId="1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wrapText="1"/>
    </xf>
    <xf numFmtId="166" fontId="2" fillId="0" borderId="0" xfId="0" applyNumberFormat="1" applyFont="1"/>
    <xf numFmtId="166" fontId="0" fillId="0" borderId="0" xfId="0" applyNumberFormat="1"/>
    <xf numFmtId="166" fontId="6" fillId="0" borderId="0" xfId="0" applyNumberFormat="1" applyFont="1" applyFill="1" applyBorder="1" applyAlignment="1">
      <alignment vertical="center" wrapText="1"/>
    </xf>
    <xf numFmtId="166" fontId="1" fillId="0" borderId="0" xfId="0" applyNumberFormat="1" applyFont="1" applyBorder="1"/>
    <xf numFmtId="166" fontId="0" fillId="0" borderId="4" xfId="0" applyNumberFormat="1" applyBorder="1"/>
    <xf numFmtId="166" fontId="1" fillId="0" borderId="0" xfId="0" applyNumberFormat="1" applyFont="1"/>
    <xf numFmtId="166" fontId="1" fillId="0" borderId="0" xfId="0" applyNumberFormat="1" applyFont="1" applyFill="1" applyBorder="1"/>
    <xf numFmtId="0" fontId="14" fillId="2" borderId="0" xfId="1" applyFont="1" applyFill="1" applyBorder="1" applyAlignment="1">
      <alignment horizontal="center"/>
    </xf>
    <xf numFmtId="166" fontId="13" fillId="0" borderId="11" xfId="1" applyNumberFormat="1" applyFont="1" applyFill="1" applyBorder="1" applyAlignment="1">
      <alignment horizontal="center" wrapText="1"/>
    </xf>
  </cellXfs>
  <cellStyles count="5">
    <cellStyle name="Normal" xfId="0" builtinId="0"/>
    <cellStyle name="Normal 2" xfId="1"/>
    <cellStyle name="Normal 2 2" xfId="4"/>
    <cellStyle name="Standard 2" xfId="2"/>
    <cellStyle name="Standard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0591295754531"/>
          <c:y val="4.9943246311010214E-2"/>
          <c:w val="0.80716790806306338"/>
          <c:h val="0.86492622020431331"/>
        </c:manualLayout>
      </c:layout>
      <c:scatterChart>
        <c:scatterStyle val="lineMarker"/>
        <c:varyColors val="0"/>
        <c:ser>
          <c:idx val="3"/>
          <c:order val="0"/>
          <c:tx>
            <c:v>Oil Potential S2</c:v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0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Data!$M$5:$M$201</c:f>
              <c:numCache>
                <c:formatCode>0.00</c:formatCode>
                <c:ptCount val="197"/>
                <c:pt idx="0">
                  <c:v>0.02</c:v>
                </c:pt>
                <c:pt idx="1">
                  <c:v>0.65</c:v>
                </c:pt>
                <c:pt idx="2">
                  <c:v>1.62</c:v>
                </c:pt>
                <c:pt idx="3">
                  <c:v>0.8</c:v>
                </c:pt>
                <c:pt idx="4">
                  <c:v>0.69</c:v>
                </c:pt>
                <c:pt idx="5">
                  <c:v>0.32</c:v>
                </c:pt>
                <c:pt idx="6">
                  <c:v>0.27</c:v>
                </c:pt>
                <c:pt idx="7">
                  <c:v>0.35</c:v>
                </c:pt>
                <c:pt idx="8">
                  <c:v>0.01</c:v>
                </c:pt>
                <c:pt idx="9">
                  <c:v>0.05</c:v>
                </c:pt>
                <c:pt idx="10">
                  <c:v>0.01</c:v>
                </c:pt>
                <c:pt idx="11">
                  <c:v>0.88</c:v>
                </c:pt>
                <c:pt idx="12">
                  <c:v>0.04</c:v>
                </c:pt>
                <c:pt idx="13">
                  <c:v>0.09</c:v>
                </c:pt>
                <c:pt idx="14">
                  <c:v>2.48</c:v>
                </c:pt>
                <c:pt idx="15">
                  <c:v>0.56000000000000005</c:v>
                </c:pt>
                <c:pt idx="16">
                  <c:v>0.27</c:v>
                </c:pt>
                <c:pt idx="17">
                  <c:v>0.1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0.04</c:v>
                </c:pt>
                <c:pt idx="23">
                  <c:v>0.75</c:v>
                </c:pt>
                <c:pt idx="24">
                  <c:v>1.81</c:v>
                </c:pt>
                <c:pt idx="25">
                  <c:v>7.0000000000000007E-2</c:v>
                </c:pt>
                <c:pt idx="26">
                  <c:v>0.7</c:v>
                </c:pt>
                <c:pt idx="27">
                  <c:v>6.57</c:v>
                </c:pt>
                <c:pt idx="28">
                  <c:v>1.52</c:v>
                </c:pt>
                <c:pt idx="29">
                  <c:v>0.96</c:v>
                </c:pt>
                <c:pt idx="30">
                  <c:v>1.26</c:v>
                </c:pt>
                <c:pt idx="31">
                  <c:v>0.3</c:v>
                </c:pt>
                <c:pt idx="32">
                  <c:v>76.25</c:v>
                </c:pt>
                <c:pt idx="33">
                  <c:v>67.83</c:v>
                </c:pt>
                <c:pt idx="34">
                  <c:v>52.49</c:v>
                </c:pt>
                <c:pt idx="35">
                  <c:v>0.66</c:v>
                </c:pt>
                <c:pt idx="36">
                  <c:v>1.29</c:v>
                </c:pt>
                <c:pt idx="37">
                  <c:v>0.01</c:v>
                </c:pt>
                <c:pt idx="38">
                  <c:v>0.08</c:v>
                </c:pt>
                <c:pt idx="39">
                  <c:v>0.27</c:v>
                </c:pt>
                <c:pt idx="40">
                  <c:v>0.04</c:v>
                </c:pt>
                <c:pt idx="41">
                  <c:v>0.04</c:v>
                </c:pt>
                <c:pt idx="42">
                  <c:v>0.01</c:v>
                </c:pt>
                <c:pt idx="43">
                  <c:v>0.01</c:v>
                </c:pt>
                <c:pt idx="44">
                  <c:v>0.9</c:v>
                </c:pt>
                <c:pt idx="45">
                  <c:v>0.18</c:v>
                </c:pt>
                <c:pt idx="46">
                  <c:v>0.08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0.06</c:v>
                </c:pt>
                <c:pt idx="51">
                  <c:v>0.06</c:v>
                </c:pt>
                <c:pt idx="52">
                  <c:v>0.09</c:v>
                </c:pt>
                <c:pt idx="53">
                  <c:v>0.05</c:v>
                </c:pt>
                <c:pt idx="54">
                  <c:v>0.01</c:v>
                </c:pt>
                <c:pt idx="55">
                  <c:v>0.01</c:v>
                </c:pt>
                <c:pt idx="56">
                  <c:v>0.04</c:v>
                </c:pt>
                <c:pt idx="57">
                  <c:v>0.01</c:v>
                </c:pt>
                <c:pt idx="58">
                  <c:v>0.06</c:v>
                </c:pt>
                <c:pt idx="59">
                  <c:v>0.14000000000000001</c:v>
                </c:pt>
                <c:pt idx="60">
                  <c:v>0.05</c:v>
                </c:pt>
                <c:pt idx="61">
                  <c:v>0.02</c:v>
                </c:pt>
                <c:pt idx="62">
                  <c:v>0.09</c:v>
                </c:pt>
                <c:pt idx="63">
                  <c:v>7.0000000000000007E-2</c:v>
                </c:pt>
                <c:pt idx="64">
                  <c:v>0.06</c:v>
                </c:pt>
                <c:pt idx="65">
                  <c:v>0.04</c:v>
                </c:pt>
                <c:pt idx="66">
                  <c:v>0.02</c:v>
                </c:pt>
                <c:pt idx="67">
                  <c:v>0.04</c:v>
                </c:pt>
                <c:pt idx="68">
                  <c:v>0.01</c:v>
                </c:pt>
                <c:pt idx="69">
                  <c:v>0.01</c:v>
                </c:pt>
                <c:pt idx="70">
                  <c:v>0.02</c:v>
                </c:pt>
                <c:pt idx="71">
                  <c:v>7.0000000000000007E-2</c:v>
                </c:pt>
                <c:pt idx="72">
                  <c:v>0.01</c:v>
                </c:pt>
                <c:pt idx="73">
                  <c:v>0.05</c:v>
                </c:pt>
                <c:pt idx="74">
                  <c:v>0.02</c:v>
                </c:pt>
                <c:pt idx="75">
                  <c:v>0.05</c:v>
                </c:pt>
                <c:pt idx="76">
                  <c:v>0.04</c:v>
                </c:pt>
                <c:pt idx="77">
                  <c:v>0.01</c:v>
                </c:pt>
                <c:pt idx="78">
                  <c:v>0.02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0.11</c:v>
                </c:pt>
                <c:pt idx="83">
                  <c:v>0.17</c:v>
                </c:pt>
                <c:pt idx="84">
                  <c:v>0.47</c:v>
                </c:pt>
                <c:pt idx="85">
                  <c:v>0.2</c:v>
                </c:pt>
                <c:pt idx="86">
                  <c:v>0.04</c:v>
                </c:pt>
                <c:pt idx="87">
                  <c:v>0.01</c:v>
                </c:pt>
                <c:pt idx="88">
                  <c:v>0.11</c:v>
                </c:pt>
                <c:pt idx="89">
                  <c:v>0.04</c:v>
                </c:pt>
                <c:pt idx="90">
                  <c:v>0.54</c:v>
                </c:pt>
                <c:pt idx="91">
                  <c:v>0.05</c:v>
                </c:pt>
                <c:pt idx="92">
                  <c:v>0.45</c:v>
                </c:pt>
                <c:pt idx="93">
                  <c:v>0.49</c:v>
                </c:pt>
                <c:pt idx="94">
                  <c:v>0.17</c:v>
                </c:pt>
                <c:pt idx="95">
                  <c:v>3.04</c:v>
                </c:pt>
                <c:pt idx="96">
                  <c:v>5.63</c:v>
                </c:pt>
                <c:pt idx="97">
                  <c:v>0.26</c:v>
                </c:pt>
                <c:pt idx="98">
                  <c:v>0.03</c:v>
                </c:pt>
                <c:pt idx="99">
                  <c:v>5.13</c:v>
                </c:pt>
                <c:pt idx="100">
                  <c:v>0.55000000000000004</c:v>
                </c:pt>
                <c:pt idx="101">
                  <c:v>0.5</c:v>
                </c:pt>
                <c:pt idx="102">
                  <c:v>0.28000000000000003</c:v>
                </c:pt>
                <c:pt idx="103">
                  <c:v>0.38</c:v>
                </c:pt>
                <c:pt idx="104">
                  <c:v>1.21</c:v>
                </c:pt>
                <c:pt idx="105">
                  <c:v>0.36</c:v>
                </c:pt>
                <c:pt idx="106">
                  <c:v>0.1</c:v>
                </c:pt>
                <c:pt idx="107">
                  <c:v>0.14000000000000001</c:v>
                </c:pt>
                <c:pt idx="108">
                  <c:v>1.41</c:v>
                </c:pt>
                <c:pt idx="109">
                  <c:v>0.56999999999999995</c:v>
                </c:pt>
                <c:pt idx="110">
                  <c:v>0.77</c:v>
                </c:pt>
                <c:pt idx="111">
                  <c:v>4.0999999999999996</c:v>
                </c:pt>
                <c:pt idx="112">
                  <c:v>0.37</c:v>
                </c:pt>
                <c:pt idx="113">
                  <c:v>0.48</c:v>
                </c:pt>
                <c:pt idx="114">
                  <c:v>2.34</c:v>
                </c:pt>
                <c:pt idx="115">
                  <c:v>0.87</c:v>
                </c:pt>
                <c:pt idx="116">
                  <c:v>0.5</c:v>
                </c:pt>
                <c:pt idx="117">
                  <c:v>0.14000000000000001</c:v>
                </c:pt>
                <c:pt idx="118">
                  <c:v>0.09</c:v>
                </c:pt>
                <c:pt idx="119">
                  <c:v>1.33</c:v>
                </c:pt>
                <c:pt idx="120">
                  <c:v>1.47</c:v>
                </c:pt>
                <c:pt idx="121">
                  <c:v>0.06</c:v>
                </c:pt>
                <c:pt idx="122">
                  <c:v>0.13</c:v>
                </c:pt>
                <c:pt idx="123">
                  <c:v>3.75</c:v>
                </c:pt>
                <c:pt idx="124">
                  <c:v>0.28000000000000003</c:v>
                </c:pt>
                <c:pt idx="125">
                  <c:v>0.15</c:v>
                </c:pt>
                <c:pt idx="126">
                  <c:v>0.23</c:v>
                </c:pt>
                <c:pt idx="127">
                  <c:v>0.09</c:v>
                </c:pt>
                <c:pt idx="128">
                  <c:v>0.06</c:v>
                </c:pt>
                <c:pt idx="129">
                  <c:v>0.01</c:v>
                </c:pt>
                <c:pt idx="130">
                  <c:v>4.0599999999999996</c:v>
                </c:pt>
                <c:pt idx="131">
                  <c:v>7.98</c:v>
                </c:pt>
                <c:pt idx="132">
                  <c:v>0.45</c:v>
                </c:pt>
                <c:pt idx="133">
                  <c:v>8.66</c:v>
                </c:pt>
                <c:pt idx="134">
                  <c:v>0.14000000000000001</c:v>
                </c:pt>
                <c:pt idx="135">
                  <c:v>0.1</c:v>
                </c:pt>
                <c:pt idx="136">
                  <c:v>0.15</c:v>
                </c:pt>
                <c:pt idx="137">
                  <c:v>0.05</c:v>
                </c:pt>
                <c:pt idx="138">
                  <c:v>7.0000000000000007E-2</c:v>
                </c:pt>
                <c:pt idx="139">
                  <c:v>0.24</c:v>
                </c:pt>
                <c:pt idx="140">
                  <c:v>7.0000000000000007E-2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  <c:pt idx="144">
                  <c:v>0.06</c:v>
                </c:pt>
                <c:pt idx="145">
                  <c:v>0.08</c:v>
                </c:pt>
                <c:pt idx="146">
                  <c:v>0.08</c:v>
                </c:pt>
                <c:pt idx="147">
                  <c:v>0.08</c:v>
                </c:pt>
                <c:pt idx="148">
                  <c:v>0.08</c:v>
                </c:pt>
                <c:pt idx="149">
                  <c:v>0.04</c:v>
                </c:pt>
                <c:pt idx="150">
                  <c:v>0.02</c:v>
                </c:pt>
                <c:pt idx="151">
                  <c:v>0.13</c:v>
                </c:pt>
                <c:pt idx="152">
                  <c:v>0.13</c:v>
                </c:pt>
                <c:pt idx="153">
                  <c:v>0.15</c:v>
                </c:pt>
                <c:pt idx="154">
                  <c:v>0.13</c:v>
                </c:pt>
                <c:pt idx="155">
                  <c:v>0.14000000000000001</c:v>
                </c:pt>
                <c:pt idx="156">
                  <c:v>0.14000000000000001</c:v>
                </c:pt>
                <c:pt idx="157">
                  <c:v>0.66</c:v>
                </c:pt>
                <c:pt idx="158">
                  <c:v>0.11</c:v>
                </c:pt>
                <c:pt idx="159">
                  <c:v>0.17</c:v>
                </c:pt>
                <c:pt idx="160">
                  <c:v>0.26</c:v>
                </c:pt>
                <c:pt idx="161">
                  <c:v>0.13</c:v>
                </c:pt>
                <c:pt idx="162">
                  <c:v>3.29</c:v>
                </c:pt>
                <c:pt idx="163">
                  <c:v>0.1</c:v>
                </c:pt>
                <c:pt idx="164">
                  <c:v>2.36</c:v>
                </c:pt>
                <c:pt idx="165">
                  <c:v>2.34</c:v>
                </c:pt>
                <c:pt idx="166">
                  <c:v>0.1</c:v>
                </c:pt>
                <c:pt idx="167">
                  <c:v>0.11</c:v>
                </c:pt>
                <c:pt idx="168">
                  <c:v>1.04</c:v>
                </c:pt>
                <c:pt idx="169">
                  <c:v>0.49</c:v>
                </c:pt>
                <c:pt idx="170">
                  <c:v>5.24</c:v>
                </c:pt>
                <c:pt idx="171">
                  <c:v>3.2</c:v>
                </c:pt>
                <c:pt idx="172">
                  <c:v>2.66</c:v>
                </c:pt>
                <c:pt idx="173">
                  <c:v>5.99</c:v>
                </c:pt>
                <c:pt idx="174">
                  <c:v>0.09</c:v>
                </c:pt>
                <c:pt idx="175">
                  <c:v>1.66</c:v>
                </c:pt>
                <c:pt idx="176">
                  <c:v>0.21</c:v>
                </c:pt>
                <c:pt idx="177">
                  <c:v>0.08</c:v>
                </c:pt>
                <c:pt idx="178">
                  <c:v>0.08</c:v>
                </c:pt>
                <c:pt idx="179">
                  <c:v>1.62</c:v>
                </c:pt>
                <c:pt idx="180">
                  <c:v>0.84</c:v>
                </c:pt>
                <c:pt idx="181">
                  <c:v>0.08</c:v>
                </c:pt>
                <c:pt idx="182">
                  <c:v>0.12</c:v>
                </c:pt>
                <c:pt idx="183">
                  <c:v>11.5</c:v>
                </c:pt>
                <c:pt idx="184">
                  <c:v>0.31</c:v>
                </c:pt>
                <c:pt idx="185">
                  <c:v>1.8</c:v>
                </c:pt>
                <c:pt idx="186">
                  <c:v>12.65</c:v>
                </c:pt>
                <c:pt idx="187">
                  <c:v>0.09</c:v>
                </c:pt>
                <c:pt idx="188">
                  <c:v>0.34</c:v>
                </c:pt>
                <c:pt idx="189">
                  <c:v>0.45</c:v>
                </c:pt>
                <c:pt idx="190">
                  <c:v>1.2</c:v>
                </c:pt>
                <c:pt idx="191">
                  <c:v>0.47</c:v>
                </c:pt>
                <c:pt idx="192">
                  <c:v>0.31</c:v>
                </c:pt>
                <c:pt idx="193">
                  <c:v>1.48</c:v>
                </c:pt>
                <c:pt idx="194">
                  <c:v>0.05</c:v>
                </c:pt>
                <c:pt idx="195">
                  <c:v>0.28999999999999998</c:v>
                </c:pt>
                <c:pt idx="196">
                  <c:v>0.17</c:v>
                </c:pt>
              </c:numCache>
            </c:numRef>
          </c:xVal>
          <c:yVal>
            <c:numRef>
              <c:f>Data!#REF!</c:f>
              <c:numCache>
                <c:formatCode>0</c:formatCode>
                <c:ptCount val="1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</c:numCache>
            </c:numRef>
          </c:yVal>
          <c:smooth val="0"/>
        </c:ser>
        <c:ser>
          <c:idx val="0"/>
          <c:order val="1"/>
          <c:tx>
            <c:v>Line at 2 - 2</c:v>
          </c:tx>
          <c:spPr>
            <a:ln w="25400">
              <a:solidFill>
                <a:srgbClr val="333333"/>
              </a:solidFill>
              <a:prstDash val="sysDash"/>
            </a:ln>
          </c:spPr>
          <c:marker>
            <c:symbol val="none"/>
          </c:marker>
          <c:xVal>
            <c:numRef>
              <c:f>[1]Specs!$A$11:$B$11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[1]Specs!$A$21:$A$22</c:f>
              <c:numCache>
                <c:formatCode>General</c:formatCode>
                <c:ptCount val="2"/>
                <c:pt idx="0">
                  <c:v>-25</c:v>
                </c:pt>
                <c:pt idx="1">
                  <c:v>25000</c:v>
                </c:pt>
              </c:numCache>
            </c:numRef>
          </c:yVal>
          <c:smooth val="0"/>
        </c:ser>
        <c:ser>
          <c:idx val="1"/>
          <c:order val="2"/>
          <c:tx>
            <c:v>Line at 5 - 2</c:v>
          </c:tx>
          <c:spPr>
            <a:ln w="25400">
              <a:solidFill>
                <a:srgbClr val="333333"/>
              </a:solidFill>
              <a:prstDash val="sysDash"/>
            </a:ln>
          </c:spPr>
          <c:marker>
            <c:symbol val="none"/>
          </c:marker>
          <c:xVal>
            <c:numRef>
              <c:f>[1]Specs!$A$12:$B$12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[1]Specs!$A$21:$A$22</c:f>
              <c:numCache>
                <c:formatCode>General</c:formatCode>
                <c:ptCount val="2"/>
                <c:pt idx="0">
                  <c:v>-25</c:v>
                </c:pt>
                <c:pt idx="1">
                  <c:v>25000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694656"/>
        <c:axId val="74696576"/>
      </c:scatterChart>
      <c:valAx>
        <c:axId val="74694656"/>
        <c:scaling>
          <c:orientation val="minMax"/>
          <c:max val="80"/>
          <c:min val="0"/>
        </c:scaling>
        <c:delete val="0"/>
        <c:axPos val="t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Oil Potential S2 (mg HC/g)</a:t>
                </a:r>
              </a:p>
            </c:rich>
          </c:tx>
          <c:layout>
            <c:manualLayout>
              <c:xMode val="edge"/>
              <c:yMode val="edge"/>
              <c:x val="0.37372049483575642"/>
              <c:y val="0.962542565266742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96576"/>
        <c:crossesAt val="30000"/>
        <c:crossBetween val="midCat"/>
        <c:majorUnit val="5"/>
      </c:valAx>
      <c:valAx>
        <c:axId val="74696576"/>
        <c:scaling>
          <c:orientation val="maxMin"/>
          <c:max val="200"/>
          <c:min val="-1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Arbitrary Depth</a:t>
                </a:r>
              </a:p>
            </c:rich>
          </c:tx>
          <c:layout>
            <c:manualLayout>
              <c:xMode val="edge"/>
              <c:yMode val="edge"/>
              <c:x val="8.5324232081911266E-3"/>
              <c:y val="0.373439273552780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94656"/>
        <c:crossesAt val="-50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44314868804666E-2"/>
          <c:y val="6.0158910329171394E-2"/>
          <c:w val="0.91545189504373181"/>
          <c:h val="0.84790011350737793"/>
        </c:manualLayout>
      </c:layout>
      <c:scatterChart>
        <c:scatterStyle val="lineMarker"/>
        <c:varyColors val="0"/>
        <c:ser>
          <c:idx val="3"/>
          <c:order val="0"/>
          <c:tx>
            <c:v>PI vs TMAX</c:v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Data!$O$5:$O$201</c:f>
              <c:numCache>
                <c:formatCode>0</c:formatCode>
                <c:ptCount val="197"/>
                <c:pt idx="0">
                  <c:v>0</c:v>
                </c:pt>
                <c:pt idx="1">
                  <c:v>444</c:v>
                </c:pt>
                <c:pt idx="2">
                  <c:v>443</c:v>
                </c:pt>
                <c:pt idx="3">
                  <c:v>442</c:v>
                </c:pt>
                <c:pt idx="4">
                  <c:v>456</c:v>
                </c:pt>
                <c:pt idx="5">
                  <c:v>443</c:v>
                </c:pt>
                <c:pt idx="6">
                  <c:v>441</c:v>
                </c:pt>
                <c:pt idx="7">
                  <c:v>440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441</c:v>
                </c:pt>
                <c:pt idx="12">
                  <c:v>0</c:v>
                </c:pt>
                <c:pt idx="13">
                  <c:v>0</c:v>
                </c:pt>
                <c:pt idx="14">
                  <c:v>439</c:v>
                </c:pt>
                <c:pt idx="15">
                  <c:v>437</c:v>
                </c:pt>
                <c:pt idx="16">
                  <c:v>439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438</c:v>
                </c:pt>
                <c:pt idx="24">
                  <c:v>438</c:v>
                </c:pt>
                <c:pt idx="25">
                  <c:v>0</c:v>
                </c:pt>
                <c:pt idx="26">
                  <c:v>438</c:v>
                </c:pt>
                <c:pt idx="27">
                  <c:v>441</c:v>
                </c:pt>
                <c:pt idx="28">
                  <c:v>442</c:v>
                </c:pt>
                <c:pt idx="29">
                  <c:v>441</c:v>
                </c:pt>
                <c:pt idx="30">
                  <c:v>439</c:v>
                </c:pt>
                <c:pt idx="31">
                  <c:v>439</c:v>
                </c:pt>
                <c:pt idx="32">
                  <c:v>435</c:v>
                </c:pt>
                <c:pt idx="33">
                  <c:v>434</c:v>
                </c:pt>
                <c:pt idx="34">
                  <c:v>434</c:v>
                </c:pt>
                <c:pt idx="35">
                  <c:v>444</c:v>
                </c:pt>
                <c:pt idx="36">
                  <c:v>443</c:v>
                </c:pt>
                <c:pt idx="37">
                  <c:v>0</c:v>
                </c:pt>
                <c:pt idx="38">
                  <c:v>0</c:v>
                </c:pt>
                <c:pt idx="39">
                  <c:v>443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442</c:v>
                </c:pt>
                <c:pt idx="85">
                  <c:v>440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437</c:v>
                </c:pt>
                <c:pt idx="91">
                  <c:v>0</c:v>
                </c:pt>
                <c:pt idx="92">
                  <c:v>441</c:v>
                </c:pt>
                <c:pt idx="93">
                  <c:v>438</c:v>
                </c:pt>
                <c:pt idx="94">
                  <c:v>0</c:v>
                </c:pt>
                <c:pt idx="95">
                  <c:v>439</c:v>
                </c:pt>
                <c:pt idx="96">
                  <c:v>439</c:v>
                </c:pt>
                <c:pt idx="97">
                  <c:v>440</c:v>
                </c:pt>
                <c:pt idx="98">
                  <c:v>0</c:v>
                </c:pt>
                <c:pt idx="99">
                  <c:v>442</c:v>
                </c:pt>
                <c:pt idx="100">
                  <c:v>437</c:v>
                </c:pt>
                <c:pt idx="101">
                  <c:v>439</c:v>
                </c:pt>
                <c:pt idx="102">
                  <c:v>434</c:v>
                </c:pt>
                <c:pt idx="103">
                  <c:v>440</c:v>
                </c:pt>
                <c:pt idx="104">
                  <c:v>438</c:v>
                </c:pt>
                <c:pt idx="105">
                  <c:v>435</c:v>
                </c:pt>
                <c:pt idx="106">
                  <c:v>0</c:v>
                </c:pt>
                <c:pt idx="107">
                  <c:v>0</c:v>
                </c:pt>
                <c:pt idx="108">
                  <c:v>436</c:v>
                </c:pt>
                <c:pt idx="109">
                  <c:v>434</c:v>
                </c:pt>
                <c:pt idx="110">
                  <c:v>436</c:v>
                </c:pt>
                <c:pt idx="111">
                  <c:v>436</c:v>
                </c:pt>
                <c:pt idx="112">
                  <c:v>437</c:v>
                </c:pt>
                <c:pt idx="113">
                  <c:v>436</c:v>
                </c:pt>
                <c:pt idx="114">
                  <c:v>437</c:v>
                </c:pt>
                <c:pt idx="115">
                  <c:v>438</c:v>
                </c:pt>
                <c:pt idx="116">
                  <c:v>445</c:v>
                </c:pt>
                <c:pt idx="117">
                  <c:v>0</c:v>
                </c:pt>
                <c:pt idx="118">
                  <c:v>0</c:v>
                </c:pt>
                <c:pt idx="119">
                  <c:v>442</c:v>
                </c:pt>
                <c:pt idx="120">
                  <c:v>439</c:v>
                </c:pt>
                <c:pt idx="121">
                  <c:v>0</c:v>
                </c:pt>
                <c:pt idx="122">
                  <c:v>0</c:v>
                </c:pt>
                <c:pt idx="123">
                  <c:v>441</c:v>
                </c:pt>
                <c:pt idx="124">
                  <c:v>436</c:v>
                </c:pt>
                <c:pt idx="125">
                  <c:v>0</c:v>
                </c:pt>
                <c:pt idx="126">
                  <c:v>442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439</c:v>
                </c:pt>
                <c:pt idx="131">
                  <c:v>447</c:v>
                </c:pt>
                <c:pt idx="132">
                  <c:v>435</c:v>
                </c:pt>
                <c:pt idx="133">
                  <c:v>440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496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365</c:v>
                </c:pt>
                <c:pt idx="158">
                  <c:v>0</c:v>
                </c:pt>
                <c:pt idx="159">
                  <c:v>0</c:v>
                </c:pt>
                <c:pt idx="160">
                  <c:v>338</c:v>
                </c:pt>
                <c:pt idx="161">
                  <c:v>0</c:v>
                </c:pt>
                <c:pt idx="162">
                  <c:v>446</c:v>
                </c:pt>
                <c:pt idx="163">
                  <c:v>0</c:v>
                </c:pt>
                <c:pt idx="164">
                  <c:v>445</c:v>
                </c:pt>
                <c:pt idx="165">
                  <c:v>446</c:v>
                </c:pt>
                <c:pt idx="166">
                  <c:v>0</c:v>
                </c:pt>
                <c:pt idx="167">
                  <c:v>0</c:v>
                </c:pt>
                <c:pt idx="168">
                  <c:v>441</c:v>
                </c:pt>
                <c:pt idx="169">
                  <c:v>444</c:v>
                </c:pt>
                <c:pt idx="170">
                  <c:v>449</c:v>
                </c:pt>
                <c:pt idx="171">
                  <c:v>448</c:v>
                </c:pt>
                <c:pt idx="172">
                  <c:v>445</c:v>
                </c:pt>
                <c:pt idx="173">
                  <c:v>443</c:v>
                </c:pt>
                <c:pt idx="174">
                  <c:v>0</c:v>
                </c:pt>
                <c:pt idx="175">
                  <c:v>443</c:v>
                </c:pt>
                <c:pt idx="176">
                  <c:v>440</c:v>
                </c:pt>
                <c:pt idx="177">
                  <c:v>0</c:v>
                </c:pt>
                <c:pt idx="178">
                  <c:v>0</c:v>
                </c:pt>
                <c:pt idx="179">
                  <c:v>444</c:v>
                </c:pt>
                <c:pt idx="180">
                  <c:v>439</c:v>
                </c:pt>
                <c:pt idx="181">
                  <c:v>0</c:v>
                </c:pt>
                <c:pt idx="182">
                  <c:v>0</c:v>
                </c:pt>
                <c:pt idx="183">
                  <c:v>441</c:v>
                </c:pt>
                <c:pt idx="184">
                  <c:v>433</c:v>
                </c:pt>
                <c:pt idx="185">
                  <c:v>443</c:v>
                </c:pt>
                <c:pt idx="186">
                  <c:v>443</c:v>
                </c:pt>
                <c:pt idx="187">
                  <c:v>0</c:v>
                </c:pt>
                <c:pt idx="188">
                  <c:v>442</c:v>
                </c:pt>
                <c:pt idx="189">
                  <c:v>440</c:v>
                </c:pt>
                <c:pt idx="190">
                  <c:v>441</c:v>
                </c:pt>
                <c:pt idx="191">
                  <c:v>441</c:v>
                </c:pt>
                <c:pt idx="192">
                  <c:v>440</c:v>
                </c:pt>
                <c:pt idx="193">
                  <c:v>439</c:v>
                </c:pt>
                <c:pt idx="194">
                  <c:v>0</c:v>
                </c:pt>
                <c:pt idx="195">
                  <c:v>438</c:v>
                </c:pt>
                <c:pt idx="196">
                  <c:v>0</c:v>
                </c:pt>
              </c:numCache>
            </c:numRef>
          </c:xVal>
          <c:yVal>
            <c:numRef>
              <c:f>Data!$U$5:$U$201</c:f>
              <c:numCache>
                <c:formatCode>#,##0.00</c:formatCode>
                <c:ptCount val="197"/>
                <c:pt idx="0">
                  <c:v>0.79999999999999993</c:v>
                </c:pt>
                <c:pt idx="1">
                  <c:v>0.2073170731707317</c:v>
                </c:pt>
                <c:pt idx="2">
                  <c:v>0.17346938775510204</c:v>
                </c:pt>
                <c:pt idx="3">
                  <c:v>0.18367346938775511</c:v>
                </c:pt>
                <c:pt idx="4">
                  <c:v>0.17857142857142858</c:v>
                </c:pt>
                <c:pt idx="5">
                  <c:v>0.13513513513513514</c:v>
                </c:pt>
                <c:pt idx="6">
                  <c:v>0.22857142857142856</c:v>
                </c:pt>
                <c:pt idx="7">
                  <c:v>0.22222222222222227</c:v>
                </c:pt>
                <c:pt idx="8">
                  <c:v>0.79999999999999993</c:v>
                </c:pt>
                <c:pt idx="9">
                  <c:v>0.64285714285714279</c:v>
                </c:pt>
                <c:pt idx="10">
                  <c:v>0.88888888888888895</c:v>
                </c:pt>
                <c:pt idx="11">
                  <c:v>0.11111111111111112</c:v>
                </c:pt>
                <c:pt idx="12">
                  <c:v>0.5</c:v>
                </c:pt>
                <c:pt idx="13">
                  <c:v>0.35714285714285715</c:v>
                </c:pt>
                <c:pt idx="14">
                  <c:v>7.8066914498141265E-2</c:v>
                </c:pt>
                <c:pt idx="15">
                  <c:v>6.6666666666666652E-2</c:v>
                </c:pt>
                <c:pt idx="16">
                  <c:v>0.15625</c:v>
                </c:pt>
                <c:pt idx="17">
                  <c:v>0.16666666666666666</c:v>
                </c:pt>
                <c:pt idx="18">
                  <c:v>0.66666666666666674</c:v>
                </c:pt>
                <c:pt idx="19">
                  <c:v>0.66666666666666674</c:v>
                </c:pt>
                <c:pt idx="20">
                  <c:v>0.83333333333333326</c:v>
                </c:pt>
                <c:pt idx="21">
                  <c:v>0.79999999999999993</c:v>
                </c:pt>
                <c:pt idx="22">
                  <c:v>0.19999999999999998</c:v>
                </c:pt>
                <c:pt idx="23">
                  <c:v>0.12790697674418605</c:v>
                </c:pt>
                <c:pt idx="24">
                  <c:v>7.6530612244897961E-2</c:v>
                </c:pt>
                <c:pt idx="25">
                  <c:v>0.22222222222222221</c:v>
                </c:pt>
                <c:pt idx="26">
                  <c:v>0.12500000000000003</c:v>
                </c:pt>
                <c:pt idx="27">
                  <c:v>0.17462311557788943</c:v>
                </c:pt>
                <c:pt idx="28">
                  <c:v>0.22448979591836735</c:v>
                </c:pt>
                <c:pt idx="29">
                  <c:v>0.2</c:v>
                </c:pt>
                <c:pt idx="30">
                  <c:v>0.10638297872340426</c:v>
                </c:pt>
                <c:pt idx="31">
                  <c:v>0.26829268292682928</c:v>
                </c:pt>
                <c:pt idx="32">
                  <c:v>3.8461538461538464E-2</c:v>
                </c:pt>
                <c:pt idx="33">
                  <c:v>4.8400673400673402E-2</c:v>
                </c:pt>
                <c:pt idx="34">
                  <c:v>5.5255579553635706E-2</c:v>
                </c:pt>
                <c:pt idx="35">
                  <c:v>0.10810810810810811</c:v>
                </c:pt>
                <c:pt idx="36">
                  <c:v>8.5106382978723388E-2</c:v>
                </c:pt>
                <c:pt idx="37">
                  <c:v>0.66666666666666674</c:v>
                </c:pt>
                <c:pt idx="38">
                  <c:v>0.33333333333333337</c:v>
                </c:pt>
                <c:pt idx="39">
                  <c:v>0.22857142857142856</c:v>
                </c:pt>
                <c:pt idx="40">
                  <c:v>0.33333333333333337</c:v>
                </c:pt>
                <c:pt idx="41">
                  <c:v>0.55555555555555558</c:v>
                </c:pt>
                <c:pt idx="42">
                  <c:v>0.66666666666666674</c:v>
                </c:pt>
                <c:pt idx="43">
                  <c:v>0.79999999999999993</c:v>
                </c:pt>
                <c:pt idx="44">
                  <c:v>0.25</c:v>
                </c:pt>
                <c:pt idx="45">
                  <c:v>0.28000000000000003</c:v>
                </c:pt>
                <c:pt idx="46">
                  <c:v>0.33333333333333337</c:v>
                </c:pt>
                <c:pt idx="47">
                  <c:v>0.19999999999999998</c:v>
                </c:pt>
                <c:pt idx="48">
                  <c:v>0.55555555555555558</c:v>
                </c:pt>
                <c:pt idx="49">
                  <c:v>0.55555555555555558</c:v>
                </c:pt>
                <c:pt idx="50">
                  <c:v>0.39999999999999997</c:v>
                </c:pt>
                <c:pt idx="51">
                  <c:v>0.39999999999999997</c:v>
                </c:pt>
                <c:pt idx="52">
                  <c:v>0.35714285714285715</c:v>
                </c:pt>
                <c:pt idx="53">
                  <c:v>0.44444444444444448</c:v>
                </c:pt>
                <c:pt idx="54">
                  <c:v>0.83333333333333326</c:v>
                </c:pt>
                <c:pt idx="55">
                  <c:v>0.66666666666666674</c:v>
                </c:pt>
                <c:pt idx="56">
                  <c:v>0.55555555555555558</c:v>
                </c:pt>
                <c:pt idx="57">
                  <c:v>0.83333333333333326</c:v>
                </c:pt>
                <c:pt idx="58">
                  <c:v>0.39999999999999997</c:v>
                </c:pt>
                <c:pt idx="59">
                  <c:v>0.26315789473684209</c:v>
                </c:pt>
                <c:pt idx="60">
                  <c:v>0.54545454545454541</c:v>
                </c:pt>
                <c:pt idx="61">
                  <c:v>0.66666666666666674</c:v>
                </c:pt>
                <c:pt idx="62">
                  <c:v>0.30769230769230771</c:v>
                </c:pt>
                <c:pt idx="63">
                  <c:v>0.36363636363636359</c:v>
                </c:pt>
                <c:pt idx="64">
                  <c:v>0.5</c:v>
                </c:pt>
                <c:pt idx="65">
                  <c:v>0.66666666666666674</c:v>
                </c:pt>
                <c:pt idx="66">
                  <c:v>0.77777777777777779</c:v>
                </c:pt>
                <c:pt idx="67">
                  <c:v>0.55555555555555558</c:v>
                </c:pt>
                <c:pt idx="68">
                  <c:v>0.66666666666666674</c:v>
                </c:pt>
                <c:pt idx="69">
                  <c:v>0.83333333333333326</c:v>
                </c:pt>
                <c:pt idx="70">
                  <c:v>0.7142857142857143</c:v>
                </c:pt>
                <c:pt idx="71">
                  <c:v>0.63157894736842102</c:v>
                </c:pt>
                <c:pt idx="72">
                  <c:v>0.92307692307692302</c:v>
                </c:pt>
                <c:pt idx="73">
                  <c:v>0.44444444444444448</c:v>
                </c:pt>
                <c:pt idx="74">
                  <c:v>0.7142857142857143</c:v>
                </c:pt>
                <c:pt idx="75">
                  <c:v>0.61538461538461542</c:v>
                </c:pt>
                <c:pt idx="76">
                  <c:v>0.66666666666666674</c:v>
                </c:pt>
                <c:pt idx="77">
                  <c:v>0.83333333333333326</c:v>
                </c:pt>
                <c:pt idx="78">
                  <c:v>0.81818181818181812</c:v>
                </c:pt>
                <c:pt idx="79">
                  <c:v>0.77777777777777779</c:v>
                </c:pt>
                <c:pt idx="80">
                  <c:v>0.63636363636363635</c:v>
                </c:pt>
                <c:pt idx="81">
                  <c:v>0.73333333333333339</c:v>
                </c:pt>
                <c:pt idx="82">
                  <c:v>0.38888888888888895</c:v>
                </c:pt>
                <c:pt idx="83">
                  <c:v>0.32</c:v>
                </c:pt>
                <c:pt idx="84">
                  <c:v>0.14545454545454548</c:v>
                </c:pt>
                <c:pt idx="85">
                  <c:v>0.25925925925925924</c:v>
                </c:pt>
                <c:pt idx="86">
                  <c:v>0.55555555555555558</c:v>
                </c:pt>
                <c:pt idx="87">
                  <c:v>0.79999999999999993</c:v>
                </c:pt>
                <c:pt idx="88">
                  <c:v>0.42105263157894735</c:v>
                </c:pt>
                <c:pt idx="89">
                  <c:v>0.55555555555555558</c:v>
                </c:pt>
                <c:pt idx="90">
                  <c:v>0.20588235294117649</c:v>
                </c:pt>
                <c:pt idx="91">
                  <c:v>0.44444444444444448</c:v>
                </c:pt>
                <c:pt idx="92">
                  <c:v>0.19642857142857142</c:v>
                </c:pt>
                <c:pt idx="93">
                  <c:v>0.20967741935483872</c:v>
                </c:pt>
                <c:pt idx="94">
                  <c:v>0.22727272727272727</c:v>
                </c:pt>
                <c:pt idx="95">
                  <c:v>0.10059171597633138</c:v>
                </c:pt>
                <c:pt idx="96">
                  <c:v>6.9421487603305784E-2</c:v>
                </c:pt>
                <c:pt idx="97">
                  <c:v>0.21212121212121213</c:v>
                </c:pt>
                <c:pt idx="98">
                  <c:v>0.70000000000000007</c:v>
                </c:pt>
                <c:pt idx="99">
                  <c:v>8.0645161290322578E-2</c:v>
                </c:pt>
                <c:pt idx="100">
                  <c:v>0.15384615384615385</c:v>
                </c:pt>
                <c:pt idx="101">
                  <c:v>9.0909090909090912E-2</c:v>
                </c:pt>
                <c:pt idx="102">
                  <c:v>0.1764705882352941</c:v>
                </c:pt>
                <c:pt idx="103">
                  <c:v>0.20833333333333334</c:v>
                </c:pt>
                <c:pt idx="104">
                  <c:v>0.12949640287769784</c:v>
                </c:pt>
                <c:pt idx="105">
                  <c:v>0.18181818181818182</c:v>
                </c:pt>
                <c:pt idx="106">
                  <c:v>0.16666666666666666</c:v>
                </c:pt>
                <c:pt idx="107">
                  <c:v>0.39130434782608692</c:v>
                </c:pt>
                <c:pt idx="108">
                  <c:v>6.6225165562913912E-2</c:v>
                </c:pt>
                <c:pt idx="109">
                  <c:v>0.13636363636363638</c:v>
                </c:pt>
                <c:pt idx="110">
                  <c:v>0.125</c:v>
                </c:pt>
                <c:pt idx="111">
                  <c:v>6.3926940639269417E-2</c:v>
                </c:pt>
                <c:pt idx="112">
                  <c:v>0.17777777777777778</c:v>
                </c:pt>
                <c:pt idx="113">
                  <c:v>0.21311475409836067</c:v>
                </c:pt>
                <c:pt idx="114">
                  <c:v>7.874015748031496E-2</c:v>
                </c:pt>
                <c:pt idx="115">
                  <c:v>0.11224489795918367</c:v>
                </c:pt>
                <c:pt idx="116">
                  <c:v>0.18032786885245902</c:v>
                </c:pt>
                <c:pt idx="117">
                  <c:v>0.33333333333333331</c:v>
                </c:pt>
                <c:pt idx="118">
                  <c:v>0.35714285714285715</c:v>
                </c:pt>
                <c:pt idx="119">
                  <c:v>0.10738255033557047</c:v>
                </c:pt>
                <c:pt idx="120">
                  <c:v>0.11976047904191618</c:v>
                </c:pt>
                <c:pt idx="121">
                  <c:v>0.25</c:v>
                </c:pt>
                <c:pt idx="122">
                  <c:v>0.31578947368421051</c:v>
                </c:pt>
                <c:pt idx="123">
                  <c:v>9.8557692307692304E-2</c:v>
                </c:pt>
                <c:pt idx="124">
                  <c:v>0.1764705882352941</c:v>
                </c:pt>
                <c:pt idx="125">
                  <c:v>0.21052631578947367</c:v>
                </c:pt>
                <c:pt idx="126">
                  <c:v>0.25806451612903225</c:v>
                </c:pt>
                <c:pt idx="127">
                  <c:v>0.30769230769230771</c:v>
                </c:pt>
                <c:pt idx="128">
                  <c:v>0.25</c:v>
                </c:pt>
                <c:pt idx="129">
                  <c:v>0.79999999999999993</c:v>
                </c:pt>
                <c:pt idx="130">
                  <c:v>9.1722595078299773E-2</c:v>
                </c:pt>
                <c:pt idx="131">
                  <c:v>0.22070312499999997</c:v>
                </c:pt>
                <c:pt idx="132">
                  <c:v>0.31818181818181818</c:v>
                </c:pt>
                <c:pt idx="133">
                  <c:v>0.11451942740286299</c:v>
                </c:pt>
                <c:pt idx="134">
                  <c:v>0.26315789473684209</c:v>
                </c:pt>
                <c:pt idx="135">
                  <c:v>0.375</c:v>
                </c:pt>
                <c:pt idx="136">
                  <c:v>0.21052631578947367</c:v>
                </c:pt>
                <c:pt idx="137">
                  <c:v>0.54545454545454541</c:v>
                </c:pt>
                <c:pt idx="138">
                  <c:v>0.125</c:v>
                </c:pt>
                <c:pt idx="139">
                  <c:v>0.35135135135135137</c:v>
                </c:pt>
                <c:pt idx="140">
                  <c:v>0.22222222222222221</c:v>
                </c:pt>
                <c:pt idx="141">
                  <c:v>0.2857142857142857</c:v>
                </c:pt>
                <c:pt idx="142">
                  <c:v>0.33333333333333331</c:v>
                </c:pt>
                <c:pt idx="143">
                  <c:v>0.33333333333333331</c:v>
                </c:pt>
                <c:pt idx="144">
                  <c:v>0.45454545454545459</c:v>
                </c:pt>
                <c:pt idx="145">
                  <c:v>0.46666666666666662</c:v>
                </c:pt>
                <c:pt idx="146">
                  <c:v>0.46666666666666662</c:v>
                </c:pt>
                <c:pt idx="147">
                  <c:v>0.46666666666666662</c:v>
                </c:pt>
                <c:pt idx="148">
                  <c:v>0.33333333333333337</c:v>
                </c:pt>
                <c:pt idx="149">
                  <c:v>0.55555555555555558</c:v>
                </c:pt>
                <c:pt idx="150">
                  <c:v>0.5</c:v>
                </c:pt>
                <c:pt idx="151">
                  <c:v>0.27777777777777779</c:v>
                </c:pt>
                <c:pt idx="152">
                  <c:v>0.43478260869565216</c:v>
                </c:pt>
                <c:pt idx="153">
                  <c:v>0.25</c:v>
                </c:pt>
                <c:pt idx="154">
                  <c:v>0.27777777777777779</c:v>
                </c:pt>
                <c:pt idx="155">
                  <c:v>0.33333333333333331</c:v>
                </c:pt>
                <c:pt idx="156">
                  <c:v>0.53333333333333321</c:v>
                </c:pt>
                <c:pt idx="157">
                  <c:v>0.55405405405405406</c:v>
                </c:pt>
                <c:pt idx="158">
                  <c:v>0.59259259259259256</c:v>
                </c:pt>
                <c:pt idx="159">
                  <c:v>0.39285714285714285</c:v>
                </c:pt>
                <c:pt idx="160">
                  <c:v>0.40909090909090906</c:v>
                </c:pt>
                <c:pt idx="161">
                  <c:v>0.13333333333333333</c:v>
                </c:pt>
                <c:pt idx="162">
                  <c:v>9.6153846153846145E-2</c:v>
                </c:pt>
                <c:pt idx="163">
                  <c:v>0.16666666666666666</c:v>
                </c:pt>
                <c:pt idx="164">
                  <c:v>7.0866141732283464E-2</c:v>
                </c:pt>
                <c:pt idx="165">
                  <c:v>8.59375E-2</c:v>
                </c:pt>
                <c:pt idx="166">
                  <c:v>9.0909090909090912E-2</c:v>
                </c:pt>
                <c:pt idx="167">
                  <c:v>0.15384615384615385</c:v>
                </c:pt>
                <c:pt idx="168">
                  <c:v>0.11864406779661016</c:v>
                </c:pt>
                <c:pt idx="169">
                  <c:v>7.5471698113207544E-2</c:v>
                </c:pt>
                <c:pt idx="170">
                  <c:v>3.4990791896869239E-2</c:v>
                </c:pt>
                <c:pt idx="171">
                  <c:v>3.903903903903904E-2</c:v>
                </c:pt>
                <c:pt idx="172">
                  <c:v>6.338028169014083E-2</c:v>
                </c:pt>
                <c:pt idx="173">
                  <c:v>8.9665653495440728E-2</c:v>
                </c:pt>
                <c:pt idx="174">
                  <c:v>0.30769230769230771</c:v>
                </c:pt>
                <c:pt idx="175">
                  <c:v>8.2872928176795591E-2</c:v>
                </c:pt>
                <c:pt idx="176">
                  <c:v>0.19230769230769232</c:v>
                </c:pt>
                <c:pt idx="177">
                  <c:v>0.19999999999999998</c:v>
                </c:pt>
                <c:pt idx="178">
                  <c:v>0.33333333333333337</c:v>
                </c:pt>
                <c:pt idx="179">
                  <c:v>0.14736842105263159</c:v>
                </c:pt>
                <c:pt idx="180">
                  <c:v>0.23636363636363636</c:v>
                </c:pt>
                <c:pt idx="181">
                  <c:v>0.33333333333333337</c:v>
                </c:pt>
                <c:pt idx="182">
                  <c:v>0.14285714285714288</c:v>
                </c:pt>
                <c:pt idx="183">
                  <c:v>5.8149058149058144E-2</c:v>
                </c:pt>
                <c:pt idx="184">
                  <c:v>0.45614035087719296</c:v>
                </c:pt>
                <c:pt idx="185">
                  <c:v>5.2631578947368418E-2</c:v>
                </c:pt>
                <c:pt idx="186">
                  <c:v>4.9586776859504134E-2</c:v>
                </c:pt>
                <c:pt idx="187">
                  <c:v>0.30769230769230771</c:v>
                </c:pt>
                <c:pt idx="188">
                  <c:v>0.15</c:v>
                </c:pt>
                <c:pt idx="189">
                  <c:v>0.1</c:v>
                </c:pt>
                <c:pt idx="190">
                  <c:v>9.0909090909090912E-2</c:v>
                </c:pt>
                <c:pt idx="191">
                  <c:v>0.11320754716981131</c:v>
                </c:pt>
                <c:pt idx="192">
                  <c:v>0.1388888888888889</c:v>
                </c:pt>
                <c:pt idx="193">
                  <c:v>0.13450292397660821</c:v>
                </c:pt>
                <c:pt idx="194">
                  <c:v>0.44444444444444448</c:v>
                </c:pt>
                <c:pt idx="195">
                  <c:v>0.12121212121212123</c:v>
                </c:pt>
                <c:pt idx="196">
                  <c:v>0.19047619047619047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143104"/>
        <c:axId val="80145408"/>
      </c:scatterChart>
      <c:valAx>
        <c:axId val="80143104"/>
        <c:scaling>
          <c:orientation val="minMax"/>
          <c:max val="600"/>
          <c:min val="38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Tmax (C)</a:t>
                </a:r>
              </a:p>
            </c:rich>
          </c:tx>
          <c:layout>
            <c:manualLayout>
              <c:xMode val="edge"/>
              <c:yMode val="edge"/>
              <c:x val="0.49912536443148686"/>
              <c:y val="0.954597048808172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145408"/>
        <c:crosses val="autoZero"/>
        <c:crossBetween val="midCat"/>
        <c:majorUnit val="20"/>
      </c:valAx>
      <c:valAx>
        <c:axId val="80145408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Kerogen Conversion, PI (S1/(S1+S2)</a:t>
                </a:r>
              </a:p>
            </c:rich>
          </c:tx>
          <c:layout>
            <c:manualLayout>
              <c:xMode val="edge"/>
              <c:yMode val="edge"/>
              <c:x val="7.5801749271137029E-3"/>
              <c:y val="0.3246311010215663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143104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0604026845637"/>
          <c:y val="4.8808172531214528E-2"/>
          <c:w val="0.82046979865771807"/>
          <c:h val="0.86606129398410892"/>
        </c:manualLayout>
      </c:layout>
      <c:scatterChart>
        <c:scatterStyle val="lineMarker"/>
        <c:varyColors val="0"/>
        <c:ser>
          <c:idx val="3"/>
          <c:order val="0"/>
          <c:tx>
            <c:v>HI</c:v>
          </c:tx>
          <c:spPr>
            <a:ln w="3175">
              <a:solidFill>
                <a:srgbClr val="0000FF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Data!$Q$5:$Q$201</c:f>
              <c:numCache>
                <c:formatCode>#,##0</c:formatCode>
                <c:ptCount val="197"/>
                <c:pt idx="0">
                  <c:v>11.363636363636365</c:v>
                </c:pt>
                <c:pt idx="1">
                  <c:v>197.56838905775075</c:v>
                </c:pt>
                <c:pt idx="2">
                  <c:v>257.14285714285717</c:v>
                </c:pt>
                <c:pt idx="3">
                  <c:v>205.65552699228792</c:v>
                </c:pt>
                <c:pt idx="4">
                  <c:v>95.041322314049594</c:v>
                </c:pt>
                <c:pt idx="5">
                  <c:v>90.395480225988706</c:v>
                </c:pt>
                <c:pt idx="6">
                  <c:v>78.717201166180757</c:v>
                </c:pt>
                <c:pt idx="7">
                  <c:v>99.431818181818187</c:v>
                </c:pt>
                <c:pt idx="8">
                  <c:v>3.3670033670033672</c:v>
                </c:pt>
                <c:pt idx="9">
                  <c:v>14.164305949008499</c:v>
                </c:pt>
                <c:pt idx="10">
                  <c:v>3.0487804878048781</c:v>
                </c:pt>
                <c:pt idx="11">
                  <c:v>172.54901960784312</c:v>
                </c:pt>
                <c:pt idx="12">
                  <c:v>28.985507246376809</c:v>
                </c:pt>
                <c:pt idx="13">
                  <c:v>46.391752577319586</c:v>
                </c:pt>
                <c:pt idx="14">
                  <c:v>260.23084994753413</c:v>
                </c:pt>
                <c:pt idx="15">
                  <c:v>138.61386138613861</c:v>
                </c:pt>
                <c:pt idx="16">
                  <c:v>90</c:v>
                </c:pt>
                <c:pt idx="17">
                  <c:v>57.471264367816097</c:v>
                </c:pt>
                <c:pt idx="18">
                  <c:v>2.6041666666666665</c:v>
                </c:pt>
                <c:pt idx="19">
                  <c:v>4.4642857142857144</c:v>
                </c:pt>
                <c:pt idx="20">
                  <c:v>2.8409090909090913</c:v>
                </c:pt>
                <c:pt idx="21">
                  <c:v>3.8610038610038608</c:v>
                </c:pt>
                <c:pt idx="22">
                  <c:v>74.34944237918215</c:v>
                </c:pt>
                <c:pt idx="23">
                  <c:v>187.5</c:v>
                </c:pt>
                <c:pt idx="24">
                  <c:v>172.38095238095238</c:v>
                </c:pt>
                <c:pt idx="25">
                  <c:v>46.666666666666671</c:v>
                </c:pt>
                <c:pt idx="26">
                  <c:v>167.06443914081146</c:v>
                </c:pt>
                <c:pt idx="27">
                  <c:v>360.98901098901098</c:v>
                </c:pt>
                <c:pt idx="28">
                  <c:v>228.2282282282282</c:v>
                </c:pt>
                <c:pt idx="29">
                  <c:v>169.31216931216932</c:v>
                </c:pt>
                <c:pt idx="30">
                  <c:v>190.3323262839879</c:v>
                </c:pt>
                <c:pt idx="31">
                  <c:v>103.09278350515464</c:v>
                </c:pt>
                <c:pt idx="32">
                  <c:v>840.68357221609699</c:v>
                </c:pt>
                <c:pt idx="33">
                  <c:v>717.77777777777783</c:v>
                </c:pt>
                <c:pt idx="34">
                  <c:v>712.21166892808685</c:v>
                </c:pt>
                <c:pt idx="35">
                  <c:v>116.60777385159011</c:v>
                </c:pt>
                <c:pt idx="36">
                  <c:v>119.44444444444444</c:v>
                </c:pt>
                <c:pt idx="37">
                  <c:v>10.570824524312895</c:v>
                </c:pt>
                <c:pt idx="38">
                  <c:v>67.79661016949153</c:v>
                </c:pt>
                <c:pt idx="39">
                  <c:v>114.8936170212766</c:v>
                </c:pt>
                <c:pt idx="40">
                  <c:v>63.69426751592357</c:v>
                </c:pt>
                <c:pt idx="41">
                  <c:v>38.46153846153846</c:v>
                </c:pt>
                <c:pt idx="42">
                  <c:v>18.796992481203009</c:v>
                </c:pt>
                <c:pt idx="43">
                  <c:v>26.109660574412533</c:v>
                </c:pt>
                <c:pt idx="44">
                  <c:v>134.93253373313343</c:v>
                </c:pt>
                <c:pt idx="45">
                  <c:v>54.878048780487802</c:v>
                </c:pt>
                <c:pt idx="46">
                  <c:v>28.169014084507044</c:v>
                </c:pt>
                <c:pt idx="47">
                  <c:v>43.859649122807014</c:v>
                </c:pt>
                <c:pt idx="48">
                  <c:v>10.178117048346056</c:v>
                </c:pt>
                <c:pt idx="49">
                  <c:v>10.582010582010582</c:v>
                </c:pt>
                <c:pt idx="50">
                  <c:v>13.392857142857142</c:v>
                </c:pt>
                <c:pt idx="51">
                  <c:v>32.085561497326204</c:v>
                </c:pt>
                <c:pt idx="52">
                  <c:v>40.178571428571431</c:v>
                </c:pt>
                <c:pt idx="53">
                  <c:v>76.219512195121951</c:v>
                </c:pt>
                <c:pt idx="54">
                  <c:v>7.3529411764705879</c:v>
                </c:pt>
                <c:pt idx="55">
                  <c:v>4.2016806722689077</c:v>
                </c:pt>
                <c:pt idx="56">
                  <c:v>10.781671159029649</c:v>
                </c:pt>
                <c:pt idx="57">
                  <c:v>3.5842293906810032</c:v>
                </c:pt>
                <c:pt idx="58">
                  <c:v>12.875536480686694</c:v>
                </c:pt>
                <c:pt idx="59">
                  <c:v>8.2352941176470598</c:v>
                </c:pt>
                <c:pt idx="60">
                  <c:v>35.714285714285708</c:v>
                </c:pt>
                <c:pt idx="61">
                  <c:v>18.518518518518519</c:v>
                </c:pt>
                <c:pt idx="62">
                  <c:v>27.190332326283986</c:v>
                </c:pt>
                <c:pt idx="63">
                  <c:v>19.125683060109292</c:v>
                </c:pt>
                <c:pt idx="64">
                  <c:v>79.47019867549669</c:v>
                </c:pt>
                <c:pt idx="65">
                  <c:v>5.6899004267425326</c:v>
                </c:pt>
                <c:pt idx="66">
                  <c:v>38.610038610038607</c:v>
                </c:pt>
                <c:pt idx="67">
                  <c:v>13.698630136986303</c:v>
                </c:pt>
                <c:pt idx="68">
                  <c:v>23.255813953488374</c:v>
                </c:pt>
                <c:pt idx="69">
                  <c:v>6.3291139240506329</c:v>
                </c:pt>
                <c:pt idx="70">
                  <c:v>20.345879959308242</c:v>
                </c:pt>
                <c:pt idx="71">
                  <c:v>5.9322033898305095</c:v>
                </c:pt>
                <c:pt idx="72">
                  <c:v>0.98039215686274506</c:v>
                </c:pt>
                <c:pt idx="73">
                  <c:v>17.667844522968199</c:v>
                </c:pt>
                <c:pt idx="74">
                  <c:v>4.0160642570281126</c:v>
                </c:pt>
                <c:pt idx="75">
                  <c:v>9.3283582089552226</c:v>
                </c:pt>
                <c:pt idx="76">
                  <c:v>16.949152542372882</c:v>
                </c:pt>
                <c:pt idx="77">
                  <c:v>0.45248868778280543</c:v>
                </c:pt>
                <c:pt idx="78">
                  <c:v>3.0769230769230766</c:v>
                </c:pt>
                <c:pt idx="79">
                  <c:v>7.5471698113207539</c:v>
                </c:pt>
                <c:pt idx="80">
                  <c:v>4.7846889952153111</c:v>
                </c:pt>
                <c:pt idx="81">
                  <c:v>2.8571428571428572</c:v>
                </c:pt>
                <c:pt idx="82">
                  <c:v>78.571428571428569</c:v>
                </c:pt>
                <c:pt idx="83">
                  <c:v>72.033898305084747</c:v>
                </c:pt>
                <c:pt idx="84">
                  <c:v>116.33663366336633</c:v>
                </c:pt>
                <c:pt idx="85">
                  <c:v>80.97165991902834</c:v>
                </c:pt>
                <c:pt idx="86">
                  <c:v>45.146726862302486</c:v>
                </c:pt>
                <c:pt idx="87">
                  <c:v>9.5238095238095237</c:v>
                </c:pt>
                <c:pt idx="88">
                  <c:v>83.969465648854964</c:v>
                </c:pt>
                <c:pt idx="89">
                  <c:v>35.087719298245609</c:v>
                </c:pt>
                <c:pt idx="90">
                  <c:v>150</c:v>
                </c:pt>
                <c:pt idx="91">
                  <c:v>49.019607843137258</c:v>
                </c:pt>
                <c:pt idx="92">
                  <c:v>130.43478260869566</c:v>
                </c:pt>
                <c:pt idx="93">
                  <c:v>117.78846153846155</c:v>
                </c:pt>
                <c:pt idx="94">
                  <c:v>83.743842364532014</c:v>
                </c:pt>
                <c:pt idx="95">
                  <c:v>278.89908256880733</c:v>
                </c:pt>
                <c:pt idx="96">
                  <c:v>390.97222222222223</c:v>
                </c:pt>
                <c:pt idx="97">
                  <c:v>114.5374449339207</c:v>
                </c:pt>
                <c:pt idx="98">
                  <c:v>38.071065989847718</c:v>
                </c:pt>
                <c:pt idx="99">
                  <c:v>339.73509933774835</c:v>
                </c:pt>
                <c:pt idx="100">
                  <c:v>136.81592039800995</c:v>
                </c:pt>
                <c:pt idx="101">
                  <c:v>119.33174224343676</c:v>
                </c:pt>
                <c:pt idx="102">
                  <c:v>90.909090909090921</c:v>
                </c:pt>
                <c:pt idx="103">
                  <c:v>130.58419243986256</c:v>
                </c:pt>
                <c:pt idx="104">
                  <c:v>193.29073482428115</c:v>
                </c:pt>
                <c:pt idx="105">
                  <c:v>118.42105263157895</c:v>
                </c:pt>
                <c:pt idx="106">
                  <c:v>49.751243781094523</c:v>
                </c:pt>
                <c:pt idx="107">
                  <c:v>65.420560747663558</c:v>
                </c:pt>
                <c:pt idx="108">
                  <c:v>313.33333333333331</c:v>
                </c:pt>
                <c:pt idx="109">
                  <c:v>161.47308781869688</c:v>
                </c:pt>
                <c:pt idx="110">
                  <c:v>157.78688524590163</c:v>
                </c:pt>
                <c:pt idx="111">
                  <c:v>350.4273504273504</c:v>
                </c:pt>
                <c:pt idx="112">
                  <c:v>124.57912457912458</c:v>
                </c:pt>
                <c:pt idx="113">
                  <c:v>142.01183431952663</c:v>
                </c:pt>
                <c:pt idx="114">
                  <c:v>270.83333333333331</c:v>
                </c:pt>
                <c:pt idx="115">
                  <c:v>193.76391982182628</c:v>
                </c:pt>
                <c:pt idx="116">
                  <c:v>114.6788990825688</c:v>
                </c:pt>
                <c:pt idx="117">
                  <c:v>154.18502202643174</c:v>
                </c:pt>
                <c:pt idx="118">
                  <c:v>59.210526315789473</c:v>
                </c:pt>
                <c:pt idx="119">
                  <c:v>190.54441260744986</c:v>
                </c:pt>
                <c:pt idx="120">
                  <c:v>241.7763157894737</c:v>
                </c:pt>
                <c:pt idx="121">
                  <c:v>79.260237780713339</c:v>
                </c:pt>
                <c:pt idx="122">
                  <c:v>120.37037037037037</c:v>
                </c:pt>
                <c:pt idx="123">
                  <c:v>320.51282051282055</c:v>
                </c:pt>
                <c:pt idx="124">
                  <c:v>229.50819672131152</c:v>
                </c:pt>
                <c:pt idx="125">
                  <c:v>132.74336283185841</c:v>
                </c:pt>
                <c:pt idx="126">
                  <c:v>136.9047619047619</c:v>
                </c:pt>
                <c:pt idx="127">
                  <c:v>46.875</c:v>
                </c:pt>
                <c:pt idx="128">
                  <c:v>32.967032967032971</c:v>
                </c:pt>
                <c:pt idx="129">
                  <c:v>6.9930069930069934</c:v>
                </c:pt>
                <c:pt idx="130">
                  <c:v>276.19047619047615</c:v>
                </c:pt>
                <c:pt idx="131">
                  <c:v>354.66666666666669</c:v>
                </c:pt>
                <c:pt idx="132">
                  <c:v>136.77811550151975</c:v>
                </c:pt>
                <c:pt idx="133">
                  <c:v>408.49056603773585</c:v>
                </c:pt>
                <c:pt idx="134">
                  <c:v>47.457627118644076</c:v>
                </c:pt>
                <c:pt idx="135">
                  <c:v>129.70168612191958</c:v>
                </c:pt>
                <c:pt idx="136">
                  <c:v>159.2356687898089</c:v>
                </c:pt>
                <c:pt idx="137">
                  <c:v>27.027027027027028</c:v>
                </c:pt>
                <c:pt idx="138">
                  <c:v>22.36421725239617</c:v>
                </c:pt>
                <c:pt idx="139">
                  <c:v>12.307692307692308</c:v>
                </c:pt>
                <c:pt idx="140">
                  <c:v>48.951048951048961</c:v>
                </c:pt>
                <c:pt idx="141">
                  <c:v>111.73184357541899</c:v>
                </c:pt>
                <c:pt idx="142">
                  <c:v>28.40909090909091</c:v>
                </c:pt>
                <c:pt idx="143">
                  <c:v>11.534025374855824</c:v>
                </c:pt>
                <c:pt idx="144">
                  <c:v>9.0634441087613293</c:v>
                </c:pt>
                <c:pt idx="145">
                  <c:v>14.678899082568806</c:v>
                </c:pt>
                <c:pt idx="146">
                  <c:v>15.904572564612327</c:v>
                </c:pt>
                <c:pt idx="147">
                  <c:v>13.605442176870749</c:v>
                </c:pt>
                <c:pt idx="148">
                  <c:v>50.632911392405063</c:v>
                </c:pt>
                <c:pt idx="149">
                  <c:v>12.944983818770227</c:v>
                </c:pt>
                <c:pt idx="150">
                  <c:v>43.290043290043293</c:v>
                </c:pt>
                <c:pt idx="151">
                  <c:v>67.708333333333329</c:v>
                </c:pt>
                <c:pt idx="152">
                  <c:v>93.525179856115102</c:v>
                </c:pt>
                <c:pt idx="153">
                  <c:v>86.206896551724142</c:v>
                </c:pt>
                <c:pt idx="154">
                  <c:v>73.863636363636374</c:v>
                </c:pt>
                <c:pt idx="155">
                  <c:v>120.68965517241381</c:v>
                </c:pt>
                <c:pt idx="156">
                  <c:v>66.666666666666671</c:v>
                </c:pt>
                <c:pt idx="157">
                  <c:v>197.0149253731343</c:v>
                </c:pt>
                <c:pt idx="158">
                  <c:v>55.837563451776646</c:v>
                </c:pt>
                <c:pt idx="159">
                  <c:v>82.926829268292693</c:v>
                </c:pt>
                <c:pt idx="160">
                  <c:v>112.55411255411255</c:v>
                </c:pt>
                <c:pt idx="161">
                  <c:v>241.63568773234201</c:v>
                </c:pt>
                <c:pt idx="162">
                  <c:v>276.47058823529414</c:v>
                </c:pt>
                <c:pt idx="163">
                  <c:v>57.142857142857146</c:v>
                </c:pt>
                <c:pt idx="164">
                  <c:v>229.126213592233</c:v>
                </c:pt>
                <c:pt idx="165">
                  <c:v>258.56353591160223</c:v>
                </c:pt>
                <c:pt idx="166">
                  <c:v>175.7469244288225</c:v>
                </c:pt>
                <c:pt idx="167">
                  <c:v>68.75</c:v>
                </c:pt>
                <c:pt idx="168">
                  <c:v>146.27285513361463</c:v>
                </c:pt>
                <c:pt idx="169">
                  <c:v>165.54054054054055</c:v>
                </c:pt>
                <c:pt idx="170">
                  <c:v>391.04477611940297</c:v>
                </c:pt>
                <c:pt idx="171">
                  <c:v>307.69230769230768</c:v>
                </c:pt>
                <c:pt idx="172">
                  <c:v>246.29629629629628</c:v>
                </c:pt>
                <c:pt idx="173">
                  <c:v>344.25287356321837</c:v>
                </c:pt>
                <c:pt idx="174">
                  <c:v>84.112149532710276</c:v>
                </c:pt>
                <c:pt idx="175">
                  <c:v>217.27748691099475</c:v>
                </c:pt>
                <c:pt idx="176">
                  <c:v>153.28467153284672</c:v>
                </c:pt>
                <c:pt idx="177">
                  <c:v>94.117647058823522</c:v>
                </c:pt>
                <c:pt idx="178">
                  <c:v>142.85714285714286</c:v>
                </c:pt>
                <c:pt idx="179">
                  <c:v>243.60902255639095</c:v>
                </c:pt>
                <c:pt idx="180">
                  <c:v>195.34883720930233</c:v>
                </c:pt>
                <c:pt idx="181">
                  <c:v>115.60693641618498</c:v>
                </c:pt>
                <c:pt idx="182">
                  <c:v>180.45112781954887</c:v>
                </c:pt>
                <c:pt idx="183">
                  <c:v>389.83050847457622</c:v>
                </c:pt>
                <c:pt idx="184">
                  <c:v>131.91489361702128</c:v>
                </c:pt>
                <c:pt idx="185">
                  <c:v>234.6805736636245</c:v>
                </c:pt>
                <c:pt idx="186">
                  <c:v>512.14574898785418</c:v>
                </c:pt>
                <c:pt idx="187">
                  <c:v>85.714285714285722</c:v>
                </c:pt>
                <c:pt idx="188">
                  <c:v>93.922651933701658</c:v>
                </c:pt>
                <c:pt idx="189">
                  <c:v>119.68085106382979</c:v>
                </c:pt>
                <c:pt idx="190">
                  <c:v>195.75856443719414</c:v>
                </c:pt>
                <c:pt idx="191">
                  <c:v>129.12087912087912</c:v>
                </c:pt>
                <c:pt idx="192">
                  <c:v>105.80204778156997</c:v>
                </c:pt>
                <c:pt idx="193">
                  <c:v>278.71939736346513</c:v>
                </c:pt>
                <c:pt idx="194">
                  <c:v>68.870523415977956</c:v>
                </c:pt>
                <c:pt idx="195">
                  <c:v>84.05797101449275</c:v>
                </c:pt>
                <c:pt idx="196">
                  <c:v>73.91304347826086</c:v>
                </c:pt>
              </c:numCache>
            </c:numRef>
          </c:xVal>
          <c:yVal>
            <c:numRef>
              <c:f>Data!#REF!</c:f>
              <c:numCache>
                <c:formatCode>0</c:formatCode>
                <c:ptCount val="1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</c:numCache>
            </c:numRef>
          </c:yVal>
          <c:smooth val="0"/>
        </c:ser>
        <c:ser>
          <c:idx val="0"/>
          <c:order val="1"/>
          <c:tx>
            <c:v>Line at 200 - 3</c:v>
          </c:tx>
          <c:spPr>
            <a:ln w="25400">
              <a:solidFill>
                <a:srgbClr val="333333"/>
              </a:solidFill>
              <a:prstDash val="sysDash"/>
            </a:ln>
          </c:spPr>
          <c:marker>
            <c:symbol val="none"/>
          </c:marker>
          <c:xVal>
            <c:numRef>
              <c:f>[1]Specs!$A$15:$B$15</c:f>
              <c:numCache>
                <c:formatCode>General</c:formatCode>
                <c:ptCount val="2"/>
                <c:pt idx="0">
                  <c:v>200</c:v>
                </c:pt>
                <c:pt idx="1">
                  <c:v>200</c:v>
                </c:pt>
              </c:numCache>
            </c:numRef>
          </c:xVal>
          <c:yVal>
            <c:numRef>
              <c:f>[1]Specs!$A$21:$A$22</c:f>
              <c:numCache>
                <c:formatCode>General</c:formatCode>
                <c:ptCount val="2"/>
                <c:pt idx="0">
                  <c:v>-25</c:v>
                </c:pt>
                <c:pt idx="1">
                  <c:v>25000</c:v>
                </c:pt>
              </c:numCache>
            </c:numRef>
          </c:yVal>
          <c:smooth val="0"/>
        </c:ser>
        <c:ser>
          <c:idx val="1"/>
          <c:order val="2"/>
          <c:tx>
            <c:v>Line at 300</c:v>
          </c:tx>
          <c:spPr>
            <a:ln w="25400">
              <a:solidFill>
                <a:srgbClr val="333333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[1]Specs!$A$16:$B$16</c:f>
              <c:numCache>
                <c:formatCode>General</c:formatCode>
                <c:ptCount val="2"/>
                <c:pt idx="0">
                  <c:v>350</c:v>
                </c:pt>
                <c:pt idx="1">
                  <c:v>350</c:v>
                </c:pt>
              </c:numCache>
            </c:numRef>
          </c:xVal>
          <c:yVal>
            <c:numRef>
              <c:f>[1]Specs!$A$21:$A$22</c:f>
              <c:numCache>
                <c:formatCode>General</c:formatCode>
                <c:ptCount val="2"/>
                <c:pt idx="0">
                  <c:v>-25</c:v>
                </c:pt>
                <c:pt idx="1">
                  <c:v>25000</c:v>
                </c:pt>
              </c:numCache>
            </c:numRef>
          </c:yVal>
          <c:smooth val="0"/>
        </c:ser>
        <c:ser>
          <c:idx val="2"/>
          <c:order val="3"/>
          <c:tx>
            <c:v>Line at 700</c:v>
          </c:tx>
          <c:spPr>
            <a:ln w="25400">
              <a:solidFill>
                <a:srgbClr val="333333"/>
              </a:solidFill>
              <a:prstDash val="sysDash"/>
            </a:ln>
          </c:spPr>
          <c:marker>
            <c:symbol val="none"/>
          </c:marker>
          <c:xVal>
            <c:numRef>
              <c:f>[1]Specs!$A$17:$B$17</c:f>
              <c:numCache>
                <c:formatCode>General</c:formatCode>
                <c:ptCount val="2"/>
                <c:pt idx="0">
                  <c:v>700</c:v>
                </c:pt>
                <c:pt idx="1">
                  <c:v>700</c:v>
                </c:pt>
              </c:numCache>
            </c:numRef>
          </c:xVal>
          <c:yVal>
            <c:numRef>
              <c:f>[1]Specs!$A$21:$A$22</c:f>
              <c:numCache>
                <c:formatCode>General</c:formatCode>
                <c:ptCount val="2"/>
                <c:pt idx="0">
                  <c:v>-25</c:v>
                </c:pt>
                <c:pt idx="1">
                  <c:v>25000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03744"/>
        <c:axId val="77918208"/>
      </c:scatterChart>
      <c:valAx>
        <c:axId val="77903744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Hydrogen Index, S2/TOC</a:t>
                </a:r>
              </a:p>
            </c:rich>
          </c:tx>
          <c:layout>
            <c:manualLayout>
              <c:xMode val="edge"/>
              <c:yMode val="edge"/>
              <c:x val="0.39093959731543626"/>
              <c:y val="0.962542565266742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918208"/>
        <c:crosses val="autoZero"/>
        <c:crossBetween val="midCat"/>
        <c:majorUnit val="200"/>
      </c:valAx>
      <c:valAx>
        <c:axId val="77918208"/>
        <c:scaling>
          <c:orientation val="maxMin"/>
          <c:max val="200"/>
          <c:min val="-1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 i="0" baseline="0">
                    <a:effectLst/>
                  </a:rPr>
                  <a:t>Arbitrary Depth</a:t>
                </a:r>
                <a:endParaRPr lang="en-US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8.389261744966443E-3"/>
              <c:y val="0.37230419977298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90374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56164383561644"/>
          <c:y val="5.3227662502910056E-2"/>
          <c:w val="0.82705479452054798"/>
          <c:h val="0.86296763462164816"/>
        </c:manualLayout>
      </c:layout>
      <c:scatterChart>
        <c:scatterStyle val="lineMarker"/>
        <c:varyColors val="0"/>
        <c:ser>
          <c:idx val="3"/>
          <c:order val="0"/>
          <c:tx>
            <c:v> TOC</c:v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0070C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Data!$K$5:$K$201</c:f>
              <c:numCache>
                <c:formatCode>0.00</c:formatCode>
                <c:ptCount val="197"/>
                <c:pt idx="0">
                  <c:v>0.17599999999999999</c:v>
                </c:pt>
                <c:pt idx="1">
                  <c:v>0.32900000000000001</c:v>
                </c:pt>
                <c:pt idx="2">
                  <c:v>0.63</c:v>
                </c:pt>
                <c:pt idx="3">
                  <c:v>0.38900000000000001</c:v>
                </c:pt>
                <c:pt idx="4">
                  <c:v>0.72599999999999998</c:v>
                </c:pt>
                <c:pt idx="5">
                  <c:v>0.35399999999999998</c:v>
                </c:pt>
                <c:pt idx="6">
                  <c:v>0.34300000000000003</c:v>
                </c:pt>
                <c:pt idx="7">
                  <c:v>0.35199999999999998</c:v>
                </c:pt>
                <c:pt idx="8">
                  <c:v>0.29699999999999999</c:v>
                </c:pt>
                <c:pt idx="9">
                  <c:v>0.35299999999999998</c:v>
                </c:pt>
                <c:pt idx="10">
                  <c:v>0.32800000000000001</c:v>
                </c:pt>
                <c:pt idx="11">
                  <c:v>0.51</c:v>
                </c:pt>
                <c:pt idx="12">
                  <c:v>0.13800000000000001</c:v>
                </c:pt>
                <c:pt idx="13">
                  <c:v>0.19400000000000001</c:v>
                </c:pt>
                <c:pt idx="14">
                  <c:v>0.95299999999999996</c:v>
                </c:pt>
                <c:pt idx="15">
                  <c:v>0.40400000000000003</c:v>
                </c:pt>
                <c:pt idx="16">
                  <c:v>0.3</c:v>
                </c:pt>
                <c:pt idx="17">
                  <c:v>0.17399999999999999</c:v>
                </c:pt>
                <c:pt idx="18">
                  <c:v>0.38400000000000001</c:v>
                </c:pt>
                <c:pt idx="19">
                  <c:v>0.224</c:v>
                </c:pt>
                <c:pt idx="20">
                  <c:v>0.35199999999999998</c:v>
                </c:pt>
                <c:pt idx="21">
                  <c:v>0.25900000000000001</c:v>
                </c:pt>
                <c:pt idx="22">
                  <c:v>5.3800000000000001E-2</c:v>
                </c:pt>
                <c:pt idx="23">
                  <c:v>0.4</c:v>
                </c:pt>
                <c:pt idx="24">
                  <c:v>1.05</c:v>
                </c:pt>
                <c:pt idx="25">
                  <c:v>0.15</c:v>
                </c:pt>
                <c:pt idx="26">
                  <c:v>0.41899999999999998</c:v>
                </c:pt>
                <c:pt idx="27">
                  <c:v>1.82</c:v>
                </c:pt>
                <c:pt idx="28">
                  <c:v>0.66600000000000004</c:v>
                </c:pt>
                <c:pt idx="29">
                  <c:v>0.56699999999999995</c:v>
                </c:pt>
                <c:pt idx="30">
                  <c:v>0.66200000000000003</c:v>
                </c:pt>
                <c:pt idx="31">
                  <c:v>0.29099999999999998</c:v>
                </c:pt>
                <c:pt idx="32">
                  <c:v>9.07</c:v>
                </c:pt>
                <c:pt idx="33">
                  <c:v>9.4499999999999993</c:v>
                </c:pt>
                <c:pt idx="34">
                  <c:v>7.37</c:v>
                </c:pt>
                <c:pt idx="35">
                  <c:v>0.56599999999999995</c:v>
                </c:pt>
                <c:pt idx="36">
                  <c:v>1.08</c:v>
                </c:pt>
                <c:pt idx="37">
                  <c:v>9.4600000000000004E-2</c:v>
                </c:pt>
                <c:pt idx="38">
                  <c:v>0.11799999999999999</c:v>
                </c:pt>
                <c:pt idx="39">
                  <c:v>0.23499999999999999</c:v>
                </c:pt>
                <c:pt idx="40">
                  <c:v>6.2799999999999995E-2</c:v>
                </c:pt>
                <c:pt idx="41">
                  <c:v>0.104</c:v>
                </c:pt>
                <c:pt idx="42">
                  <c:v>5.3199999999999997E-2</c:v>
                </c:pt>
                <c:pt idx="43">
                  <c:v>3.8300000000000001E-2</c:v>
                </c:pt>
                <c:pt idx="44">
                  <c:v>0.66700000000000004</c:v>
                </c:pt>
                <c:pt idx="45">
                  <c:v>0.32800000000000001</c:v>
                </c:pt>
                <c:pt idx="46">
                  <c:v>0.28399999999999997</c:v>
                </c:pt>
                <c:pt idx="47">
                  <c:v>9.1200000000000003E-2</c:v>
                </c:pt>
                <c:pt idx="48">
                  <c:v>0.39300000000000002</c:v>
                </c:pt>
                <c:pt idx="49">
                  <c:v>0.378</c:v>
                </c:pt>
                <c:pt idx="50">
                  <c:v>0.44800000000000001</c:v>
                </c:pt>
                <c:pt idx="51">
                  <c:v>0.187</c:v>
                </c:pt>
                <c:pt idx="52">
                  <c:v>0.224</c:v>
                </c:pt>
                <c:pt idx="53">
                  <c:v>6.5600000000000006E-2</c:v>
                </c:pt>
                <c:pt idx="54">
                  <c:v>0.13600000000000001</c:v>
                </c:pt>
                <c:pt idx="55">
                  <c:v>0.23799999999999999</c:v>
                </c:pt>
                <c:pt idx="56">
                  <c:v>0.371</c:v>
                </c:pt>
                <c:pt idx="57">
                  <c:v>0.27900000000000003</c:v>
                </c:pt>
                <c:pt idx="58">
                  <c:v>0.46600000000000003</c:v>
                </c:pt>
                <c:pt idx="59">
                  <c:v>1.7</c:v>
                </c:pt>
                <c:pt idx="60">
                  <c:v>0.14000000000000001</c:v>
                </c:pt>
                <c:pt idx="61">
                  <c:v>0.108</c:v>
                </c:pt>
                <c:pt idx="62">
                  <c:v>0.33100000000000002</c:v>
                </c:pt>
                <c:pt idx="63">
                  <c:v>0.36599999999999999</c:v>
                </c:pt>
                <c:pt idx="64">
                  <c:v>7.5499999999999998E-2</c:v>
                </c:pt>
                <c:pt idx="65">
                  <c:v>0.70299999999999996</c:v>
                </c:pt>
                <c:pt idx="66">
                  <c:v>5.1799999999999999E-2</c:v>
                </c:pt>
                <c:pt idx="67">
                  <c:v>0.29199999999999998</c:v>
                </c:pt>
                <c:pt idx="68">
                  <c:v>4.2999999999999997E-2</c:v>
                </c:pt>
                <c:pt idx="69">
                  <c:v>0.158</c:v>
                </c:pt>
                <c:pt idx="70">
                  <c:v>9.8299999999999998E-2</c:v>
                </c:pt>
                <c:pt idx="71">
                  <c:v>1.18</c:v>
                </c:pt>
                <c:pt idx="72">
                  <c:v>1.02</c:v>
                </c:pt>
                <c:pt idx="73">
                  <c:v>0.28299999999999997</c:v>
                </c:pt>
                <c:pt idx="74">
                  <c:v>0.498</c:v>
                </c:pt>
                <c:pt idx="75">
                  <c:v>0.53600000000000003</c:v>
                </c:pt>
                <c:pt idx="76">
                  <c:v>0.23599999999999999</c:v>
                </c:pt>
                <c:pt idx="77">
                  <c:v>2.21</c:v>
                </c:pt>
                <c:pt idx="78">
                  <c:v>0.65</c:v>
                </c:pt>
                <c:pt idx="79">
                  <c:v>0.53</c:v>
                </c:pt>
                <c:pt idx="80">
                  <c:v>0.83599999999999997</c:v>
                </c:pt>
                <c:pt idx="81">
                  <c:v>1.4</c:v>
                </c:pt>
                <c:pt idx="82">
                  <c:v>0.14000000000000001</c:v>
                </c:pt>
                <c:pt idx="83">
                  <c:v>0.23599999999999999</c:v>
                </c:pt>
                <c:pt idx="84">
                  <c:v>0.40400000000000003</c:v>
                </c:pt>
                <c:pt idx="85">
                  <c:v>0.247</c:v>
                </c:pt>
                <c:pt idx="86">
                  <c:v>8.8599999999999998E-2</c:v>
                </c:pt>
                <c:pt idx="87">
                  <c:v>0.105</c:v>
                </c:pt>
                <c:pt idx="88">
                  <c:v>0.13100000000000001</c:v>
                </c:pt>
                <c:pt idx="89">
                  <c:v>0.114</c:v>
                </c:pt>
                <c:pt idx="90">
                  <c:v>0.36</c:v>
                </c:pt>
                <c:pt idx="91">
                  <c:v>0.10199999999999999</c:v>
                </c:pt>
                <c:pt idx="92">
                  <c:v>0.34499999999999997</c:v>
                </c:pt>
                <c:pt idx="93">
                  <c:v>0.41599999999999998</c:v>
                </c:pt>
                <c:pt idx="94">
                  <c:v>0.20300000000000001</c:v>
                </c:pt>
                <c:pt idx="95">
                  <c:v>1.0900000000000001</c:v>
                </c:pt>
                <c:pt idx="96">
                  <c:v>1.44</c:v>
                </c:pt>
                <c:pt idx="97">
                  <c:v>0.22700000000000001</c:v>
                </c:pt>
                <c:pt idx="98">
                  <c:v>7.8799999999999995E-2</c:v>
                </c:pt>
                <c:pt idx="99">
                  <c:v>1.51</c:v>
                </c:pt>
                <c:pt idx="100">
                  <c:v>0.40200000000000002</c:v>
                </c:pt>
                <c:pt idx="101">
                  <c:v>0.41899999999999998</c:v>
                </c:pt>
                <c:pt idx="102">
                  <c:v>0.308</c:v>
                </c:pt>
                <c:pt idx="103">
                  <c:v>0.29099999999999998</c:v>
                </c:pt>
                <c:pt idx="104">
                  <c:v>0.626</c:v>
                </c:pt>
                <c:pt idx="105">
                  <c:v>0.30399999999999999</c:v>
                </c:pt>
                <c:pt idx="106">
                  <c:v>0.20100000000000001</c:v>
                </c:pt>
                <c:pt idx="107">
                  <c:v>0.214</c:v>
                </c:pt>
                <c:pt idx="108">
                  <c:v>0.45</c:v>
                </c:pt>
                <c:pt idx="109">
                  <c:v>0.35299999999999998</c:v>
                </c:pt>
                <c:pt idx="110">
                  <c:v>0.48799999999999999</c:v>
                </c:pt>
                <c:pt idx="111">
                  <c:v>1.17</c:v>
                </c:pt>
                <c:pt idx="112">
                  <c:v>0.29699999999999999</c:v>
                </c:pt>
                <c:pt idx="113">
                  <c:v>0.33800000000000002</c:v>
                </c:pt>
                <c:pt idx="114">
                  <c:v>0.86399999999999999</c:v>
                </c:pt>
                <c:pt idx="115">
                  <c:v>0.44900000000000001</c:v>
                </c:pt>
                <c:pt idx="116">
                  <c:v>0.436</c:v>
                </c:pt>
                <c:pt idx="117">
                  <c:v>9.0800000000000006E-2</c:v>
                </c:pt>
                <c:pt idx="118">
                  <c:v>0.152</c:v>
                </c:pt>
                <c:pt idx="119">
                  <c:v>0.69799999999999995</c:v>
                </c:pt>
                <c:pt idx="120">
                  <c:v>0.60799999999999998</c:v>
                </c:pt>
                <c:pt idx="121">
                  <c:v>7.5700000000000003E-2</c:v>
                </c:pt>
                <c:pt idx="122">
                  <c:v>0.108</c:v>
                </c:pt>
                <c:pt idx="123">
                  <c:v>1.17</c:v>
                </c:pt>
                <c:pt idx="124">
                  <c:v>0.122</c:v>
                </c:pt>
                <c:pt idx="125">
                  <c:v>0.113</c:v>
                </c:pt>
                <c:pt idx="126">
                  <c:v>0.16800000000000001</c:v>
                </c:pt>
                <c:pt idx="127">
                  <c:v>0.192</c:v>
                </c:pt>
                <c:pt idx="128">
                  <c:v>0.182</c:v>
                </c:pt>
                <c:pt idx="129">
                  <c:v>0.14299999999999999</c:v>
                </c:pt>
                <c:pt idx="130">
                  <c:v>1.47</c:v>
                </c:pt>
                <c:pt idx="131">
                  <c:v>2.25</c:v>
                </c:pt>
                <c:pt idx="132">
                  <c:v>0.32900000000000001</c:v>
                </c:pt>
                <c:pt idx="133">
                  <c:v>2.12</c:v>
                </c:pt>
                <c:pt idx="134">
                  <c:v>0.29499999999999998</c:v>
                </c:pt>
                <c:pt idx="135">
                  <c:v>7.7100000000000002E-2</c:v>
                </c:pt>
                <c:pt idx="136">
                  <c:v>9.4200000000000006E-2</c:v>
                </c:pt>
                <c:pt idx="137">
                  <c:v>0.185</c:v>
                </c:pt>
                <c:pt idx="138">
                  <c:v>0.313</c:v>
                </c:pt>
                <c:pt idx="139">
                  <c:v>1.95</c:v>
                </c:pt>
                <c:pt idx="140">
                  <c:v>0.14299999999999999</c:v>
                </c:pt>
                <c:pt idx="141">
                  <c:v>8.9499999999999996E-2</c:v>
                </c:pt>
                <c:pt idx="142">
                  <c:v>0.35199999999999998</c:v>
                </c:pt>
                <c:pt idx="143">
                  <c:v>0.86699999999999999</c:v>
                </c:pt>
                <c:pt idx="144">
                  <c:v>0.66200000000000003</c:v>
                </c:pt>
                <c:pt idx="145">
                  <c:v>0.54500000000000004</c:v>
                </c:pt>
                <c:pt idx="146">
                  <c:v>0.503</c:v>
                </c:pt>
                <c:pt idx="147">
                  <c:v>0.58799999999999997</c:v>
                </c:pt>
                <c:pt idx="148">
                  <c:v>0.158</c:v>
                </c:pt>
                <c:pt idx="149">
                  <c:v>0.309</c:v>
                </c:pt>
                <c:pt idx="150">
                  <c:v>4.6199999999999998E-2</c:v>
                </c:pt>
                <c:pt idx="151">
                  <c:v>0.192</c:v>
                </c:pt>
                <c:pt idx="152">
                  <c:v>0.13900000000000001</c:v>
                </c:pt>
                <c:pt idx="153">
                  <c:v>0.17399999999999999</c:v>
                </c:pt>
                <c:pt idx="154">
                  <c:v>0.17599999999999999</c:v>
                </c:pt>
                <c:pt idx="155">
                  <c:v>0.11600000000000001</c:v>
                </c:pt>
                <c:pt idx="156">
                  <c:v>0.21</c:v>
                </c:pt>
                <c:pt idx="157">
                  <c:v>0.33500000000000002</c:v>
                </c:pt>
                <c:pt idx="158">
                  <c:v>0.19700000000000001</c:v>
                </c:pt>
                <c:pt idx="159">
                  <c:v>0.20499999999999999</c:v>
                </c:pt>
                <c:pt idx="160">
                  <c:v>0.23100000000000001</c:v>
                </c:pt>
                <c:pt idx="161">
                  <c:v>5.3800000000000001E-2</c:v>
                </c:pt>
                <c:pt idx="162">
                  <c:v>1.19</c:v>
                </c:pt>
                <c:pt idx="163">
                  <c:v>0.17499999999999999</c:v>
                </c:pt>
                <c:pt idx="164">
                  <c:v>1.03</c:v>
                </c:pt>
                <c:pt idx="165">
                  <c:v>0.90500000000000003</c:v>
                </c:pt>
                <c:pt idx="166">
                  <c:v>5.6899999999999999E-2</c:v>
                </c:pt>
                <c:pt idx="167">
                  <c:v>0.16</c:v>
                </c:pt>
                <c:pt idx="168">
                  <c:v>0.71099999999999997</c:v>
                </c:pt>
                <c:pt idx="169">
                  <c:v>0.29599999999999999</c:v>
                </c:pt>
                <c:pt idx="170">
                  <c:v>1.34</c:v>
                </c:pt>
                <c:pt idx="171">
                  <c:v>1.04</c:v>
                </c:pt>
                <c:pt idx="172">
                  <c:v>1.08</c:v>
                </c:pt>
                <c:pt idx="173">
                  <c:v>1.74</c:v>
                </c:pt>
                <c:pt idx="174">
                  <c:v>0.107</c:v>
                </c:pt>
                <c:pt idx="175">
                  <c:v>0.76400000000000001</c:v>
                </c:pt>
                <c:pt idx="176">
                  <c:v>0.13700000000000001</c:v>
                </c:pt>
                <c:pt idx="177">
                  <c:v>8.5000000000000006E-2</c:v>
                </c:pt>
                <c:pt idx="178">
                  <c:v>5.6000000000000001E-2</c:v>
                </c:pt>
                <c:pt idx="179">
                  <c:v>0.66500000000000004</c:v>
                </c:pt>
                <c:pt idx="180">
                  <c:v>0.43</c:v>
                </c:pt>
                <c:pt idx="181">
                  <c:v>6.9199999999999998E-2</c:v>
                </c:pt>
                <c:pt idx="182">
                  <c:v>6.6500000000000004E-2</c:v>
                </c:pt>
                <c:pt idx="183">
                  <c:v>2.95</c:v>
                </c:pt>
                <c:pt idx="184">
                  <c:v>0.23499999999999999</c:v>
                </c:pt>
                <c:pt idx="185">
                  <c:v>0.76700000000000002</c:v>
                </c:pt>
                <c:pt idx="186">
                  <c:v>2.4700000000000002</c:v>
                </c:pt>
                <c:pt idx="187">
                  <c:v>0.105</c:v>
                </c:pt>
                <c:pt idx="188">
                  <c:v>0.36199999999999999</c:v>
                </c:pt>
                <c:pt idx="189">
                  <c:v>0.376</c:v>
                </c:pt>
                <c:pt idx="190">
                  <c:v>0.61299999999999999</c:v>
                </c:pt>
                <c:pt idx="191">
                  <c:v>0.36399999999999999</c:v>
                </c:pt>
                <c:pt idx="192">
                  <c:v>0.29299999999999998</c:v>
                </c:pt>
                <c:pt idx="193">
                  <c:v>0.53100000000000003</c:v>
                </c:pt>
                <c:pt idx="194">
                  <c:v>7.2599999999999998E-2</c:v>
                </c:pt>
                <c:pt idx="195">
                  <c:v>0.34499999999999997</c:v>
                </c:pt>
                <c:pt idx="196">
                  <c:v>0.23</c:v>
                </c:pt>
              </c:numCache>
            </c:numRef>
          </c:xVal>
          <c:yVal>
            <c:numRef>
              <c:f>Data!#REF!</c:f>
              <c:numCache>
                <c:formatCode>0</c:formatCode>
                <c:ptCount val="1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</c:numCache>
            </c:numRef>
          </c:yVal>
          <c:smooth val="0"/>
        </c:ser>
        <c:ser>
          <c:idx val="1"/>
          <c:order val="1"/>
          <c:tx>
            <c:v>Line at 1</c:v>
          </c:tx>
          <c:spPr>
            <a:ln w="25400">
              <a:solidFill>
                <a:srgbClr val="333333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[1]Specs!$A$6:$B$6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[1]Specs!$A$21:$A$22</c:f>
              <c:numCache>
                <c:formatCode>General</c:formatCode>
                <c:ptCount val="2"/>
                <c:pt idx="0">
                  <c:v>-25</c:v>
                </c:pt>
                <c:pt idx="1">
                  <c:v>25000</c:v>
                </c:pt>
              </c:numCache>
            </c:numRef>
          </c:yVal>
          <c:smooth val="0"/>
        </c:ser>
        <c:ser>
          <c:idx val="2"/>
          <c:order val="2"/>
          <c:tx>
            <c:v>Line at 2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[1]Specs!$A$7:$B$7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[1]Specs!$A$21:$A$22</c:f>
              <c:numCache>
                <c:formatCode>General</c:formatCode>
                <c:ptCount val="2"/>
                <c:pt idx="0">
                  <c:v>-25</c:v>
                </c:pt>
                <c:pt idx="1">
                  <c:v>25000</c:v>
                </c:pt>
              </c:numCache>
            </c:numRef>
          </c:yVal>
          <c:smooth val="0"/>
        </c:ser>
        <c:ser>
          <c:idx val="4"/>
          <c:order val="3"/>
          <c:tx>
            <c:v>Line at 4</c:v>
          </c:tx>
          <c:spPr>
            <a:ln w="25400">
              <a:solidFill>
                <a:srgbClr val="333333"/>
              </a:solidFill>
              <a:prstDash val="sysDash"/>
            </a:ln>
          </c:spPr>
          <c:marker>
            <c:symbol val="none"/>
          </c:marker>
          <c:xVal>
            <c:numRef>
              <c:f>[1]Specs!$A$8:$B$8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[1]Specs!$A$21:$A$22</c:f>
              <c:numCache>
                <c:formatCode>General</c:formatCode>
                <c:ptCount val="2"/>
                <c:pt idx="0">
                  <c:v>-25</c:v>
                </c:pt>
                <c:pt idx="1">
                  <c:v>25000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28864"/>
        <c:axId val="7823513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1"/>
                <c:tx>
                  <c:v> % Carbonate</c:v>
                </c:tx>
                <c:spPr>
                  <a:ln w="12700">
                    <a:solidFill>
                      <a:srgbClr val="0000FF"/>
                    </a:solidFill>
                    <a:prstDash val="solid"/>
                  </a:ln>
                </c:spPr>
                <c:marker>
                  <c:symbol val="diamond"/>
                  <c:size val="10"/>
                  <c:spPr>
                    <a:solidFill>
                      <a:srgbClr val="0070C0"/>
                    </a:solidFill>
                    <a:ln>
                      <a:solidFill>
                        <a:srgbClr val="000000"/>
                      </a:solidFill>
                      <a:prstDash val="solid"/>
                    </a:ln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Data!$J$5:$J$201</c15:sqref>
                        </c15:formulaRef>
                      </c:ext>
                    </c:extLst>
                    <c:numCache>
                      <c:formatCode>0.00</c:formatCode>
                      <c:ptCount val="197"/>
                      <c:pt idx="0">
                        <c:v>18.522072936655821</c:v>
                      </c:pt>
                      <c:pt idx="1">
                        <c:v>56.701030927836072</c:v>
                      </c:pt>
                      <c:pt idx="2">
                        <c:v>42.094861660080596</c:v>
                      </c:pt>
                      <c:pt idx="3">
                        <c:v>56.840077071288853</c:v>
                      </c:pt>
                      <c:pt idx="4">
                        <c:v>12.239089184066376</c:v>
                      </c:pt>
                      <c:pt idx="5">
                        <c:v>11.493123772102532</c:v>
                      </c:pt>
                      <c:pt idx="6">
                        <c:v>14.218896164637041</c:v>
                      </c:pt>
                      <c:pt idx="7">
                        <c:v>16.100872938893396</c:v>
                      </c:pt>
                      <c:pt idx="8">
                        <c:v>5.1181102362248048</c:v>
                      </c:pt>
                      <c:pt idx="9">
                        <c:v>5.4421768707511697</c:v>
                      </c:pt>
                      <c:pt idx="10">
                        <c:v>3.6561264822097872</c:v>
                      </c:pt>
                      <c:pt idx="11">
                        <c:v>4.2348411934493457</c:v>
                      </c:pt>
                      <c:pt idx="12">
                        <c:v>10.416666666660458</c:v>
                      </c:pt>
                      <c:pt idx="13">
                        <c:v>4.5062320230151105</c:v>
                      </c:pt>
                      <c:pt idx="14">
                        <c:v>16.731517509728157</c:v>
                      </c:pt>
                      <c:pt idx="15">
                        <c:v>14.117647058821658</c:v>
                      </c:pt>
                      <c:pt idx="16">
                        <c:v>10.769230769233761</c:v>
                      </c:pt>
                      <c:pt idx="17">
                        <c:v>13.581395348837022</c:v>
                      </c:pt>
                      <c:pt idx="18">
                        <c:v>14.206128133700169</c:v>
                      </c:pt>
                      <c:pt idx="19">
                        <c:v>6.2977099236655505</c:v>
                      </c:pt>
                      <c:pt idx="20">
                        <c:v>4.1666666666679735</c:v>
                      </c:pt>
                      <c:pt idx="21">
                        <c:v>5.8823529411733517</c:v>
                      </c:pt>
                      <c:pt idx="22">
                        <c:v>7.6701821668270558</c:v>
                      </c:pt>
                      <c:pt idx="23">
                        <c:v>32.893496701220926</c:v>
                      </c:pt>
                      <c:pt idx="24">
                        <c:v>3.7320574162679199</c:v>
                      </c:pt>
                      <c:pt idx="25">
                        <c:v>35.490009514749467</c:v>
                      </c:pt>
                      <c:pt idx="26">
                        <c:v>28.177339901473719</c:v>
                      </c:pt>
                      <c:pt idx="27">
                        <c:v>7.1360608943863868</c:v>
                      </c:pt>
                      <c:pt idx="28">
                        <c:v>16.650717703349748</c:v>
                      </c:pt>
                      <c:pt idx="29">
                        <c:v>33.33333333333438</c:v>
                      </c:pt>
                      <c:pt idx="30">
                        <c:v>34.446564885489636</c:v>
                      </c:pt>
                      <c:pt idx="31">
                        <c:v>45.15810276679634</c:v>
                      </c:pt>
                      <c:pt idx="32">
                        <c:v>4.6626984126985622</c:v>
                      </c:pt>
                      <c:pt idx="33">
                        <c:v>0.18939393939778615</c:v>
                      </c:pt>
                      <c:pt idx="34">
                        <c:v>1.988071570578942</c:v>
                      </c:pt>
                      <c:pt idx="35">
                        <c:v>10.857142857140833</c:v>
                      </c:pt>
                      <c:pt idx="36">
                        <c:v>14.591439688714559</c:v>
                      </c:pt>
                      <c:pt idx="37">
                        <c:v>8.1395348837215771</c:v>
                      </c:pt>
                      <c:pt idx="38">
                        <c:v>87.768440709622467</c:v>
                      </c:pt>
                      <c:pt idx="39">
                        <c:v>50.616113744079797</c:v>
                      </c:pt>
                      <c:pt idx="40">
                        <c:v>91.387559808612124</c:v>
                      </c:pt>
                      <c:pt idx="41">
                        <c:v>86.842105263155162</c:v>
                      </c:pt>
                      <c:pt idx="42">
                        <c:v>94.33040078201995</c:v>
                      </c:pt>
                      <c:pt idx="43">
                        <c:v>91.5818686401512</c:v>
                      </c:pt>
                      <c:pt idx="44">
                        <c:v>3.6821705426398066</c:v>
                      </c:pt>
                      <c:pt idx="45">
                        <c:v>17.424975798648013</c:v>
                      </c:pt>
                      <c:pt idx="46">
                        <c:v>4.2065009560220297</c:v>
                      </c:pt>
                      <c:pt idx="47">
                        <c:v>3.8759689922448826</c:v>
                      </c:pt>
                      <c:pt idx="48">
                        <c:v>3.8033395176220286</c:v>
                      </c:pt>
                      <c:pt idx="49">
                        <c:v>3.101503759393931</c:v>
                      </c:pt>
                      <c:pt idx="50">
                        <c:v>6.9158878504717247</c:v>
                      </c:pt>
                      <c:pt idx="51">
                        <c:v>6.8999028182661792</c:v>
                      </c:pt>
                      <c:pt idx="52">
                        <c:v>14.669223394056917</c:v>
                      </c:pt>
                      <c:pt idx="53">
                        <c:v>8.9832181638713866</c:v>
                      </c:pt>
                      <c:pt idx="54">
                        <c:v>5.7636887608047083</c:v>
                      </c:pt>
                      <c:pt idx="55">
                        <c:v>28.3834586466165</c:v>
                      </c:pt>
                      <c:pt idx="56">
                        <c:v>10.727969348662892</c:v>
                      </c:pt>
                      <c:pt idx="57">
                        <c:v>7.3933649289136261</c:v>
                      </c:pt>
                      <c:pt idx="58">
                        <c:v>4.2213883677297614</c:v>
                      </c:pt>
                      <c:pt idx="59">
                        <c:v>14.200000000001012</c:v>
                      </c:pt>
                      <c:pt idx="60">
                        <c:v>3.0977734753169117</c:v>
                      </c:pt>
                      <c:pt idx="61">
                        <c:v>5.0326188257217686</c:v>
                      </c:pt>
                      <c:pt idx="62">
                        <c:v>10.137795275586681</c:v>
                      </c:pt>
                      <c:pt idx="63">
                        <c:v>11.163670766321786</c:v>
                      </c:pt>
                      <c:pt idx="64">
                        <c:v>4.5943304007821091</c:v>
                      </c:pt>
                      <c:pt idx="65">
                        <c:v>8.5981308411220088</c:v>
                      </c:pt>
                      <c:pt idx="66">
                        <c:v>7.7872744539434819</c:v>
                      </c:pt>
                      <c:pt idx="67">
                        <c:v>11.196911196912406</c:v>
                      </c:pt>
                      <c:pt idx="68">
                        <c:v>10.654936461387932</c:v>
                      </c:pt>
                      <c:pt idx="69">
                        <c:v>8.9780324737328439</c:v>
                      </c:pt>
                      <c:pt idx="70">
                        <c:v>7.0192307692322542</c:v>
                      </c:pt>
                      <c:pt idx="71">
                        <c:v>5.3191489361675508</c:v>
                      </c:pt>
                      <c:pt idx="72">
                        <c:v>26.78405931417921</c:v>
                      </c:pt>
                      <c:pt idx="73">
                        <c:v>13.73517786561359</c:v>
                      </c:pt>
                      <c:pt idx="74">
                        <c:v>7.6849183477426974</c:v>
                      </c:pt>
                      <c:pt idx="75">
                        <c:v>19.047619047618237</c:v>
                      </c:pt>
                      <c:pt idx="76">
                        <c:v>16.775396085739537</c:v>
                      </c:pt>
                      <c:pt idx="77">
                        <c:v>5.6459330143563857</c:v>
                      </c:pt>
                      <c:pt idx="78">
                        <c:v>20.782851817333782</c:v>
                      </c:pt>
                      <c:pt idx="79">
                        <c:v>19.808612440194693</c:v>
                      </c:pt>
                      <c:pt idx="80">
                        <c:v>22.497522299303775</c:v>
                      </c:pt>
                      <c:pt idx="81">
                        <c:v>3.4749034749089636</c:v>
                      </c:pt>
                      <c:pt idx="82">
                        <c:v>15.059055118108876</c:v>
                      </c:pt>
                      <c:pt idx="83">
                        <c:v>16.826923076922196</c:v>
                      </c:pt>
                      <c:pt idx="84">
                        <c:v>10.48689138577017</c:v>
                      </c:pt>
                      <c:pt idx="85">
                        <c:v>9.4321462945164534</c:v>
                      </c:pt>
                      <c:pt idx="86">
                        <c:v>8.9635854341768564</c:v>
                      </c:pt>
                      <c:pt idx="87">
                        <c:v>9.0651558073660095</c:v>
                      </c:pt>
                      <c:pt idx="88">
                        <c:v>8.1692913385764001</c:v>
                      </c:pt>
                      <c:pt idx="89">
                        <c:v>5.1233396584426716</c:v>
                      </c:pt>
                      <c:pt idx="90">
                        <c:v>41.529525653435293</c:v>
                      </c:pt>
                      <c:pt idx="91">
                        <c:v>12.12704523580671</c:v>
                      </c:pt>
                      <c:pt idx="92">
                        <c:v>24.174757281547301</c:v>
                      </c:pt>
                      <c:pt idx="93">
                        <c:v>10.375494071147994</c:v>
                      </c:pt>
                      <c:pt idx="94">
                        <c:v>14.060963618490408</c:v>
                      </c:pt>
                      <c:pt idx="95">
                        <c:v>23.463687150837732</c:v>
                      </c:pt>
                      <c:pt idx="96">
                        <c:v>11.463187325257351</c:v>
                      </c:pt>
                      <c:pt idx="97">
                        <c:v>21.400778210120208</c:v>
                      </c:pt>
                      <c:pt idx="98">
                        <c:v>9.0188305252733247</c:v>
                      </c:pt>
                      <c:pt idx="99">
                        <c:v>27.653359298928027</c:v>
                      </c:pt>
                      <c:pt idx="100">
                        <c:v>17.348927875242381</c:v>
                      </c:pt>
                      <c:pt idx="101">
                        <c:v>23.395853899305141</c:v>
                      </c:pt>
                      <c:pt idx="102">
                        <c:v>12.453531598518941</c:v>
                      </c:pt>
                      <c:pt idx="103">
                        <c:v>30.430528375732614</c:v>
                      </c:pt>
                      <c:pt idx="104">
                        <c:v>13.516160626839646</c:v>
                      </c:pt>
                      <c:pt idx="105">
                        <c:v>14.714424007747162</c:v>
                      </c:pt>
                      <c:pt idx="106">
                        <c:v>15.774378585088733</c:v>
                      </c:pt>
                      <c:pt idx="107">
                        <c:v>15.30418250950385</c:v>
                      </c:pt>
                      <c:pt idx="108">
                        <c:v>9.2337917485286631</c:v>
                      </c:pt>
                      <c:pt idx="109">
                        <c:v>18.013631937679918</c:v>
                      </c:pt>
                      <c:pt idx="110">
                        <c:v>16.420845624384604</c:v>
                      </c:pt>
                      <c:pt idx="111">
                        <c:v>10.440613026821078</c:v>
                      </c:pt>
                      <c:pt idx="112">
                        <c:v>23.394055608818721</c:v>
                      </c:pt>
                      <c:pt idx="113">
                        <c:v>11.100196463655509</c:v>
                      </c:pt>
                      <c:pt idx="114">
                        <c:v>11.240310077519688</c:v>
                      </c:pt>
                      <c:pt idx="115">
                        <c:v>34.615384615386347</c:v>
                      </c:pt>
                      <c:pt idx="116">
                        <c:v>9.4083414160983541</c:v>
                      </c:pt>
                      <c:pt idx="117">
                        <c:v>6.6468253968209208</c:v>
                      </c:pt>
                      <c:pt idx="118">
                        <c:v>7.2423398328708473</c:v>
                      </c:pt>
                      <c:pt idx="119">
                        <c:v>7.9689018464498496</c:v>
                      </c:pt>
                      <c:pt idx="120">
                        <c:v>6.0576923076891998</c:v>
                      </c:pt>
                      <c:pt idx="121">
                        <c:v>6.7362428842487336</c:v>
                      </c:pt>
                      <c:pt idx="122">
                        <c:v>42.884250474381581</c:v>
                      </c:pt>
                      <c:pt idx="123">
                        <c:v>12.622309197650205</c:v>
                      </c:pt>
                      <c:pt idx="124">
                        <c:v>8.6042065009584441</c:v>
                      </c:pt>
                      <c:pt idx="125">
                        <c:v>5.4563492063474994</c:v>
                      </c:pt>
                      <c:pt idx="126">
                        <c:v>3.9062500000019096</c:v>
                      </c:pt>
                      <c:pt idx="127">
                        <c:v>13.081395348836667</c:v>
                      </c:pt>
                      <c:pt idx="128">
                        <c:v>4.7290640394104022</c:v>
                      </c:pt>
                      <c:pt idx="129">
                        <c:v>7.992202729044573</c:v>
                      </c:pt>
                      <c:pt idx="130">
                        <c:v>7.4684772065975462</c:v>
                      </c:pt>
                      <c:pt idx="131">
                        <c:v>8.8321884200194276</c:v>
                      </c:pt>
                      <c:pt idx="132">
                        <c:v>36.857419980600334</c:v>
                      </c:pt>
                      <c:pt idx="133">
                        <c:v>3.1280547409579973</c:v>
                      </c:pt>
                      <c:pt idx="134">
                        <c:v>18.700787401568451</c:v>
                      </c:pt>
                      <c:pt idx="135">
                        <c:v>38.526119402985834</c:v>
                      </c:pt>
                      <c:pt idx="136">
                        <c:v>28.878504672900252</c:v>
                      </c:pt>
                      <c:pt idx="137">
                        <c:v>8.1081081081096578</c:v>
                      </c:pt>
                      <c:pt idx="138">
                        <c:v>6.5298507462677735</c:v>
                      </c:pt>
                      <c:pt idx="139">
                        <c:v>6.2806673209016228</c:v>
                      </c:pt>
                      <c:pt idx="140">
                        <c:v>54.519505233109157</c:v>
                      </c:pt>
                      <c:pt idx="141">
                        <c:v>5.6213017751471579</c:v>
                      </c:pt>
                      <c:pt idx="142">
                        <c:v>14.117647058821658</c:v>
                      </c:pt>
                      <c:pt idx="143">
                        <c:v>6.7580803134197787</c:v>
                      </c:pt>
                      <c:pt idx="144">
                        <c:v>7.9611650485443386</c:v>
                      </c:pt>
                      <c:pt idx="145">
                        <c:v>8.2089552238824197</c:v>
                      </c:pt>
                      <c:pt idx="146">
                        <c:v>7.1914480077802327</c:v>
                      </c:pt>
                      <c:pt idx="147">
                        <c:v>8.666017526782321</c:v>
                      </c:pt>
                      <c:pt idx="148">
                        <c:v>7.1222329162666798</c:v>
                      </c:pt>
                      <c:pt idx="149">
                        <c:v>20.792079207922487</c:v>
                      </c:pt>
                      <c:pt idx="150">
                        <c:v>39.831302717901039</c:v>
                      </c:pt>
                      <c:pt idx="151">
                        <c:v>10.526315789475182</c:v>
                      </c:pt>
                      <c:pt idx="152">
                        <c:v>8.7169441723770174</c:v>
                      </c:pt>
                      <c:pt idx="153">
                        <c:v>14.90159325210727</c:v>
                      </c:pt>
                      <c:pt idx="154">
                        <c:v>10.23856858847002</c:v>
                      </c:pt>
                      <c:pt idx="155">
                        <c:v>9.2979127134681487</c:v>
                      </c:pt>
                      <c:pt idx="156">
                        <c:v>13.723608445297419</c:v>
                      </c:pt>
                      <c:pt idx="157">
                        <c:v>11.111111111110505</c:v>
                      </c:pt>
                      <c:pt idx="158">
                        <c:v>12.233009708735453</c:v>
                      </c:pt>
                      <c:pt idx="159">
                        <c:v>13.119533527692129</c:v>
                      </c:pt>
                      <c:pt idx="160">
                        <c:v>19.500480307393232</c:v>
                      </c:pt>
                      <c:pt idx="161">
                        <c:v>5.9280855199205345</c:v>
                      </c:pt>
                      <c:pt idx="162">
                        <c:v>16.311399443930341</c:v>
                      </c:pt>
                      <c:pt idx="163">
                        <c:v>16.352824578795698</c:v>
                      </c:pt>
                      <c:pt idx="164">
                        <c:v>11.368015414252552</c:v>
                      </c:pt>
                      <c:pt idx="165">
                        <c:v>39.463601532572021</c:v>
                      </c:pt>
                      <c:pt idx="166">
                        <c:v>27.843137254902938</c:v>
                      </c:pt>
                      <c:pt idx="167">
                        <c:v>27.121951219512198</c:v>
                      </c:pt>
                      <c:pt idx="168">
                        <c:v>17.046580773042297</c:v>
                      </c:pt>
                      <c:pt idx="169">
                        <c:v>54.071969696965716</c:v>
                      </c:pt>
                      <c:pt idx="170">
                        <c:v>12.512413108245102</c:v>
                      </c:pt>
                      <c:pt idx="171">
                        <c:v>10.982658959532831</c:v>
                      </c:pt>
                      <c:pt idx="172">
                        <c:v>37.19332679097149</c:v>
                      </c:pt>
                      <c:pt idx="173">
                        <c:v>3.0534351145060201</c:v>
                      </c:pt>
                      <c:pt idx="174">
                        <c:v>6.4393939393966759</c:v>
                      </c:pt>
                      <c:pt idx="175">
                        <c:v>10.098039215683329</c:v>
                      </c:pt>
                      <c:pt idx="176">
                        <c:v>11.527647610121594</c:v>
                      </c:pt>
                      <c:pt idx="177">
                        <c:v>32.167152575315114</c:v>
                      </c:pt>
                      <c:pt idx="178">
                        <c:v>54.995150339470854</c:v>
                      </c:pt>
                      <c:pt idx="179">
                        <c:v>19.604147031105935</c:v>
                      </c:pt>
                      <c:pt idx="180">
                        <c:v>29.394812680112594</c:v>
                      </c:pt>
                      <c:pt idx="181">
                        <c:v>4.9180327868807332</c:v>
                      </c:pt>
                      <c:pt idx="182">
                        <c:v>4.4485634847101441</c:v>
                      </c:pt>
                      <c:pt idx="183">
                        <c:v>3.6573628488954513</c:v>
                      </c:pt>
                      <c:pt idx="184">
                        <c:v>30.126336248785801</c:v>
                      </c:pt>
                      <c:pt idx="185">
                        <c:v>16.944444444443928</c:v>
                      </c:pt>
                      <c:pt idx="186">
                        <c:v>8.1159420289833921</c:v>
                      </c:pt>
                      <c:pt idx="187">
                        <c:v>15.65802113352408</c:v>
                      </c:pt>
                      <c:pt idx="188">
                        <c:v>16.586768935759068</c:v>
                      </c:pt>
                      <c:pt idx="189">
                        <c:v>36.490528414758515</c:v>
                      </c:pt>
                      <c:pt idx="190">
                        <c:v>22.902270483712574</c:v>
                      </c:pt>
                      <c:pt idx="191">
                        <c:v>16.764705882355358</c:v>
                      </c:pt>
                      <c:pt idx="192">
                        <c:v>16.98113207547749</c:v>
                      </c:pt>
                      <c:pt idx="193">
                        <c:v>6.1904761904748913</c:v>
                      </c:pt>
                      <c:pt idx="194">
                        <c:v>4.5988258317058772</c:v>
                      </c:pt>
                      <c:pt idx="195">
                        <c:v>17.725118483408753</c:v>
                      </c:pt>
                      <c:pt idx="196">
                        <c:v>18.111753371868154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Data!#REF!</c15:sqref>
                        </c15:formulaRef>
                      </c:ext>
                    </c:extLst>
                    <c:numCache>
                      <c:formatCode>0</c:formatCode>
                      <c:ptCount val="197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  <c:pt idx="100">
                        <c:v>101</c:v>
                      </c:pt>
                      <c:pt idx="101">
                        <c:v>102</c:v>
                      </c:pt>
                      <c:pt idx="102">
                        <c:v>103</c:v>
                      </c:pt>
                      <c:pt idx="103">
                        <c:v>104</c:v>
                      </c:pt>
                      <c:pt idx="104">
                        <c:v>105</c:v>
                      </c:pt>
                      <c:pt idx="105">
                        <c:v>106</c:v>
                      </c:pt>
                      <c:pt idx="106">
                        <c:v>107</c:v>
                      </c:pt>
                      <c:pt idx="107">
                        <c:v>108</c:v>
                      </c:pt>
                      <c:pt idx="108">
                        <c:v>109</c:v>
                      </c:pt>
                      <c:pt idx="109">
                        <c:v>110</c:v>
                      </c:pt>
                      <c:pt idx="110">
                        <c:v>111</c:v>
                      </c:pt>
                      <c:pt idx="111">
                        <c:v>112</c:v>
                      </c:pt>
                      <c:pt idx="112">
                        <c:v>113</c:v>
                      </c:pt>
                      <c:pt idx="113">
                        <c:v>114</c:v>
                      </c:pt>
                      <c:pt idx="114">
                        <c:v>115</c:v>
                      </c:pt>
                      <c:pt idx="115">
                        <c:v>116</c:v>
                      </c:pt>
                      <c:pt idx="116">
                        <c:v>117</c:v>
                      </c:pt>
                      <c:pt idx="117">
                        <c:v>118</c:v>
                      </c:pt>
                      <c:pt idx="118">
                        <c:v>119</c:v>
                      </c:pt>
                      <c:pt idx="119">
                        <c:v>120</c:v>
                      </c:pt>
                      <c:pt idx="120">
                        <c:v>121</c:v>
                      </c:pt>
                      <c:pt idx="121">
                        <c:v>122</c:v>
                      </c:pt>
                      <c:pt idx="122">
                        <c:v>123</c:v>
                      </c:pt>
                      <c:pt idx="123">
                        <c:v>124</c:v>
                      </c:pt>
                      <c:pt idx="124">
                        <c:v>125</c:v>
                      </c:pt>
                      <c:pt idx="125">
                        <c:v>126</c:v>
                      </c:pt>
                      <c:pt idx="126">
                        <c:v>127</c:v>
                      </c:pt>
                      <c:pt idx="127">
                        <c:v>128</c:v>
                      </c:pt>
                      <c:pt idx="128">
                        <c:v>129</c:v>
                      </c:pt>
                      <c:pt idx="129">
                        <c:v>130</c:v>
                      </c:pt>
                      <c:pt idx="130">
                        <c:v>131</c:v>
                      </c:pt>
                      <c:pt idx="131">
                        <c:v>132</c:v>
                      </c:pt>
                      <c:pt idx="132">
                        <c:v>133</c:v>
                      </c:pt>
                      <c:pt idx="133">
                        <c:v>134</c:v>
                      </c:pt>
                      <c:pt idx="134">
                        <c:v>135</c:v>
                      </c:pt>
                      <c:pt idx="135">
                        <c:v>136</c:v>
                      </c:pt>
                      <c:pt idx="136">
                        <c:v>137</c:v>
                      </c:pt>
                      <c:pt idx="137">
                        <c:v>138</c:v>
                      </c:pt>
                      <c:pt idx="138">
                        <c:v>139</c:v>
                      </c:pt>
                      <c:pt idx="139">
                        <c:v>140</c:v>
                      </c:pt>
                      <c:pt idx="140">
                        <c:v>141</c:v>
                      </c:pt>
                      <c:pt idx="141">
                        <c:v>142</c:v>
                      </c:pt>
                      <c:pt idx="142">
                        <c:v>143</c:v>
                      </c:pt>
                      <c:pt idx="143">
                        <c:v>144</c:v>
                      </c:pt>
                      <c:pt idx="144">
                        <c:v>145</c:v>
                      </c:pt>
                      <c:pt idx="145">
                        <c:v>146</c:v>
                      </c:pt>
                      <c:pt idx="146">
                        <c:v>147</c:v>
                      </c:pt>
                      <c:pt idx="147">
                        <c:v>148</c:v>
                      </c:pt>
                      <c:pt idx="148">
                        <c:v>149</c:v>
                      </c:pt>
                      <c:pt idx="149">
                        <c:v>150</c:v>
                      </c:pt>
                      <c:pt idx="150">
                        <c:v>151</c:v>
                      </c:pt>
                      <c:pt idx="151">
                        <c:v>152</c:v>
                      </c:pt>
                      <c:pt idx="152">
                        <c:v>153</c:v>
                      </c:pt>
                      <c:pt idx="153">
                        <c:v>154</c:v>
                      </c:pt>
                      <c:pt idx="154">
                        <c:v>155</c:v>
                      </c:pt>
                      <c:pt idx="155">
                        <c:v>156</c:v>
                      </c:pt>
                      <c:pt idx="156">
                        <c:v>157</c:v>
                      </c:pt>
                      <c:pt idx="157">
                        <c:v>158</c:v>
                      </c:pt>
                      <c:pt idx="158">
                        <c:v>159</c:v>
                      </c:pt>
                      <c:pt idx="159">
                        <c:v>160</c:v>
                      </c:pt>
                      <c:pt idx="160">
                        <c:v>161</c:v>
                      </c:pt>
                      <c:pt idx="161">
                        <c:v>162</c:v>
                      </c:pt>
                      <c:pt idx="162">
                        <c:v>163</c:v>
                      </c:pt>
                      <c:pt idx="163">
                        <c:v>164</c:v>
                      </c:pt>
                      <c:pt idx="164">
                        <c:v>165</c:v>
                      </c:pt>
                      <c:pt idx="165">
                        <c:v>166</c:v>
                      </c:pt>
                      <c:pt idx="166">
                        <c:v>167</c:v>
                      </c:pt>
                      <c:pt idx="167">
                        <c:v>168</c:v>
                      </c:pt>
                      <c:pt idx="168">
                        <c:v>169</c:v>
                      </c:pt>
                      <c:pt idx="169">
                        <c:v>170</c:v>
                      </c:pt>
                      <c:pt idx="170">
                        <c:v>171</c:v>
                      </c:pt>
                      <c:pt idx="171">
                        <c:v>172</c:v>
                      </c:pt>
                      <c:pt idx="172">
                        <c:v>173</c:v>
                      </c:pt>
                      <c:pt idx="173">
                        <c:v>174</c:v>
                      </c:pt>
                      <c:pt idx="174">
                        <c:v>175</c:v>
                      </c:pt>
                      <c:pt idx="175">
                        <c:v>176</c:v>
                      </c:pt>
                      <c:pt idx="176">
                        <c:v>177</c:v>
                      </c:pt>
                      <c:pt idx="177">
                        <c:v>178</c:v>
                      </c:pt>
                      <c:pt idx="178">
                        <c:v>179</c:v>
                      </c:pt>
                      <c:pt idx="179">
                        <c:v>180</c:v>
                      </c:pt>
                      <c:pt idx="180">
                        <c:v>181</c:v>
                      </c:pt>
                      <c:pt idx="181">
                        <c:v>182</c:v>
                      </c:pt>
                      <c:pt idx="182">
                        <c:v>183</c:v>
                      </c:pt>
                      <c:pt idx="183">
                        <c:v>184</c:v>
                      </c:pt>
                      <c:pt idx="184">
                        <c:v>185</c:v>
                      </c:pt>
                      <c:pt idx="185">
                        <c:v>186</c:v>
                      </c:pt>
                      <c:pt idx="186">
                        <c:v>187</c:v>
                      </c:pt>
                      <c:pt idx="187">
                        <c:v>188</c:v>
                      </c:pt>
                      <c:pt idx="188">
                        <c:v>189</c:v>
                      </c:pt>
                      <c:pt idx="189">
                        <c:v>190</c:v>
                      </c:pt>
                      <c:pt idx="190">
                        <c:v>191</c:v>
                      </c:pt>
                      <c:pt idx="191">
                        <c:v>192</c:v>
                      </c:pt>
                      <c:pt idx="192">
                        <c:v>193</c:v>
                      </c:pt>
                      <c:pt idx="193">
                        <c:v>194</c:v>
                      </c:pt>
                      <c:pt idx="194">
                        <c:v>195</c:v>
                      </c:pt>
                      <c:pt idx="195">
                        <c:v>196</c:v>
                      </c:pt>
                      <c:pt idx="196">
                        <c:v>197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78228864"/>
        <c:scaling>
          <c:orientation val="minMax"/>
          <c:max val="10"/>
          <c:min val="0"/>
        </c:scaling>
        <c:delete val="0"/>
        <c:axPos val="t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Organic Carbon (wt%)</a:t>
                </a:r>
              </a:p>
            </c:rich>
          </c:tx>
          <c:layout>
            <c:manualLayout>
              <c:xMode val="edge"/>
              <c:yMode val="edge"/>
              <c:x val="0.33732876712328769"/>
              <c:y val="0.96149537932899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out"/>
        <c:tickLblPos val="high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35136"/>
        <c:crosses val="autoZero"/>
        <c:crossBetween val="midCat"/>
        <c:majorUnit val="1"/>
        <c:minorUnit val="0.5"/>
      </c:valAx>
      <c:valAx>
        <c:axId val="78235136"/>
        <c:scaling>
          <c:orientation val="maxMin"/>
          <c:max val="200"/>
          <c:min val="-1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 i="0" baseline="0">
                    <a:effectLst/>
                  </a:rPr>
                  <a:t>Arbitrary Depth</a:t>
                </a:r>
                <a:endParaRPr lang="en-US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8.5616438356164379E-3"/>
              <c:y val="0.375991177773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2886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3801369863013699"/>
          <c:y val="5.2824212375491571E-2"/>
          <c:w val="0.22086038902671412"/>
          <c:h val="7.63234380526896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0591295754531"/>
          <c:y val="5.0847513735339134E-2"/>
          <c:w val="0.79863547774527199"/>
          <c:h val="0.86214784400141686"/>
        </c:manualLayout>
      </c:layout>
      <c:scatterChart>
        <c:scatterStyle val="lineMarker"/>
        <c:varyColors val="0"/>
        <c:ser>
          <c:idx val="3"/>
          <c:order val="0"/>
          <c:tx>
            <c:v>PI</c:v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Data!$U$5:$U$201</c:f>
              <c:numCache>
                <c:formatCode>#,##0.00</c:formatCode>
                <c:ptCount val="197"/>
                <c:pt idx="0">
                  <c:v>0.79999999999999993</c:v>
                </c:pt>
                <c:pt idx="1">
                  <c:v>0.2073170731707317</c:v>
                </c:pt>
                <c:pt idx="2">
                  <c:v>0.17346938775510204</c:v>
                </c:pt>
                <c:pt idx="3">
                  <c:v>0.18367346938775511</c:v>
                </c:pt>
                <c:pt idx="4">
                  <c:v>0.17857142857142858</c:v>
                </c:pt>
                <c:pt idx="5">
                  <c:v>0.13513513513513514</c:v>
                </c:pt>
                <c:pt idx="6">
                  <c:v>0.22857142857142856</c:v>
                </c:pt>
                <c:pt idx="7">
                  <c:v>0.22222222222222227</c:v>
                </c:pt>
                <c:pt idx="8">
                  <c:v>0.79999999999999993</c:v>
                </c:pt>
                <c:pt idx="9">
                  <c:v>0.64285714285714279</c:v>
                </c:pt>
                <c:pt idx="10">
                  <c:v>0.88888888888888895</c:v>
                </c:pt>
                <c:pt idx="11">
                  <c:v>0.11111111111111112</c:v>
                </c:pt>
                <c:pt idx="12">
                  <c:v>0.5</c:v>
                </c:pt>
                <c:pt idx="13">
                  <c:v>0.35714285714285715</c:v>
                </c:pt>
                <c:pt idx="14">
                  <c:v>7.8066914498141265E-2</c:v>
                </c:pt>
                <c:pt idx="15">
                  <c:v>6.6666666666666652E-2</c:v>
                </c:pt>
                <c:pt idx="16">
                  <c:v>0.15625</c:v>
                </c:pt>
                <c:pt idx="17">
                  <c:v>0.16666666666666666</c:v>
                </c:pt>
                <c:pt idx="18">
                  <c:v>0.66666666666666674</c:v>
                </c:pt>
                <c:pt idx="19">
                  <c:v>0.66666666666666674</c:v>
                </c:pt>
                <c:pt idx="20">
                  <c:v>0.83333333333333326</c:v>
                </c:pt>
                <c:pt idx="21">
                  <c:v>0.79999999999999993</c:v>
                </c:pt>
                <c:pt idx="22">
                  <c:v>0.19999999999999998</c:v>
                </c:pt>
                <c:pt idx="23">
                  <c:v>0.12790697674418605</c:v>
                </c:pt>
                <c:pt idx="24">
                  <c:v>7.6530612244897961E-2</c:v>
                </c:pt>
                <c:pt idx="25">
                  <c:v>0.22222222222222221</c:v>
                </c:pt>
                <c:pt idx="26">
                  <c:v>0.12500000000000003</c:v>
                </c:pt>
                <c:pt idx="27">
                  <c:v>0.17462311557788943</c:v>
                </c:pt>
                <c:pt idx="28">
                  <c:v>0.22448979591836735</c:v>
                </c:pt>
                <c:pt idx="29">
                  <c:v>0.2</c:v>
                </c:pt>
                <c:pt idx="30">
                  <c:v>0.10638297872340426</c:v>
                </c:pt>
                <c:pt idx="31">
                  <c:v>0.26829268292682928</c:v>
                </c:pt>
                <c:pt idx="32">
                  <c:v>3.8461538461538464E-2</c:v>
                </c:pt>
                <c:pt idx="33">
                  <c:v>4.8400673400673402E-2</c:v>
                </c:pt>
                <c:pt idx="34">
                  <c:v>5.5255579553635706E-2</c:v>
                </c:pt>
                <c:pt idx="35">
                  <c:v>0.10810810810810811</c:v>
                </c:pt>
                <c:pt idx="36">
                  <c:v>8.5106382978723388E-2</c:v>
                </c:pt>
                <c:pt idx="37">
                  <c:v>0.66666666666666674</c:v>
                </c:pt>
                <c:pt idx="38">
                  <c:v>0.33333333333333337</c:v>
                </c:pt>
                <c:pt idx="39">
                  <c:v>0.22857142857142856</c:v>
                </c:pt>
                <c:pt idx="40">
                  <c:v>0.33333333333333337</c:v>
                </c:pt>
                <c:pt idx="41">
                  <c:v>0.55555555555555558</c:v>
                </c:pt>
                <c:pt idx="42">
                  <c:v>0.66666666666666674</c:v>
                </c:pt>
                <c:pt idx="43">
                  <c:v>0.79999999999999993</c:v>
                </c:pt>
                <c:pt idx="44">
                  <c:v>0.25</c:v>
                </c:pt>
                <c:pt idx="45">
                  <c:v>0.28000000000000003</c:v>
                </c:pt>
                <c:pt idx="46">
                  <c:v>0.33333333333333337</c:v>
                </c:pt>
                <c:pt idx="47">
                  <c:v>0.19999999999999998</c:v>
                </c:pt>
                <c:pt idx="48">
                  <c:v>0.55555555555555558</c:v>
                </c:pt>
                <c:pt idx="49">
                  <c:v>0.55555555555555558</c:v>
                </c:pt>
                <c:pt idx="50">
                  <c:v>0.39999999999999997</c:v>
                </c:pt>
                <c:pt idx="51">
                  <c:v>0.39999999999999997</c:v>
                </c:pt>
                <c:pt idx="52">
                  <c:v>0.35714285714285715</c:v>
                </c:pt>
                <c:pt idx="53">
                  <c:v>0.44444444444444448</c:v>
                </c:pt>
                <c:pt idx="54">
                  <c:v>0.83333333333333326</c:v>
                </c:pt>
                <c:pt idx="55">
                  <c:v>0.66666666666666674</c:v>
                </c:pt>
                <c:pt idx="56">
                  <c:v>0.55555555555555558</c:v>
                </c:pt>
                <c:pt idx="57">
                  <c:v>0.83333333333333326</c:v>
                </c:pt>
                <c:pt idx="58">
                  <c:v>0.39999999999999997</c:v>
                </c:pt>
                <c:pt idx="59">
                  <c:v>0.26315789473684209</c:v>
                </c:pt>
                <c:pt idx="60">
                  <c:v>0.54545454545454541</c:v>
                </c:pt>
                <c:pt idx="61">
                  <c:v>0.66666666666666674</c:v>
                </c:pt>
                <c:pt idx="62">
                  <c:v>0.30769230769230771</c:v>
                </c:pt>
                <c:pt idx="63">
                  <c:v>0.36363636363636359</c:v>
                </c:pt>
                <c:pt idx="64">
                  <c:v>0.5</c:v>
                </c:pt>
                <c:pt idx="65">
                  <c:v>0.66666666666666674</c:v>
                </c:pt>
                <c:pt idx="66">
                  <c:v>0.77777777777777779</c:v>
                </c:pt>
                <c:pt idx="67">
                  <c:v>0.55555555555555558</c:v>
                </c:pt>
                <c:pt idx="68">
                  <c:v>0.66666666666666674</c:v>
                </c:pt>
                <c:pt idx="69">
                  <c:v>0.83333333333333326</c:v>
                </c:pt>
                <c:pt idx="70">
                  <c:v>0.7142857142857143</c:v>
                </c:pt>
                <c:pt idx="71">
                  <c:v>0.63157894736842102</c:v>
                </c:pt>
                <c:pt idx="72">
                  <c:v>0.92307692307692302</c:v>
                </c:pt>
                <c:pt idx="73">
                  <c:v>0.44444444444444448</c:v>
                </c:pt>
                <c:pt idx="74">
                  <c:v>0.7142857142857143</c:v>
                </c:pt>
                <c:pt idx="75">
                  <c:v>0.61538461538461542</c:v>
                </c:pt>
                <c:pt idx="76">
                  <c:v>0.66666666666666674</c:v>
                </c:pt>
                <c:pt idx="77">
                  <c:v>0.83333333333333326</c:v>
                </c:pt>
                <c:pt idx="78">
                  <c:v>0.81818181818181812</c:v>
                </c:pt>
                <c:pt idx="79">
                  <c:v>0.77777777777777779</c:v>
                </c:pt>
                <c:pt idx="80">
                  <c:v>0.63636363636363635</c:v>
                </c:pt>
                <c:pt idx="81">
                  <c:v>0.73333333333333339</c:v>
                </c:pt>
                <c:pt idx="82">
                  <c:v>0.38888888888888895</c:v>
                </c:pt>
                <c:pt idx="83">
                  <c:v>0.32</c:v>
                </c:pt>
                <c:pt idx="84">
                  <c:v>0.14545454545454548</c:v>
                </c:pt>
                <c:pt idx="85">
                  <c:v>0.25925925925925924</c:v>
                </c:pt>
                <c:pt idx="86">
                  <c:v>0.55555555555555558</c:v>
                </c:pt>
                <c:pt idx="87">
                  <c:v>0.79999999999999993</c:v>
                </c:pt>
                <c:pt idx="88">
                  <c:v>0.42105263157894735</c:v>
                </c:pt>
                <c:pt idx="89">
                  <c:v>0.55555555555555558</c:v>
                </c:pt>
                <c:pt idx="90">
                  <c:v>0.20588235294117649</c:v>
                </c:pt>
                <c:pt idx="91">
                  <c:v>0.44444444444444448</c:v>
                </c:pt>
                <c:pt idx="92">
                  <c:v>0.19642857142857142</c:v>
                </c:pt>
                <c:pt idx="93">
                  <c:v>0.20967741935483872</c:v>
                </c:pt>
                <c:pt idx="94">
                  <c:v>0.22727272727272727</c:v>
                </c:pt>
                <c:pt idx="95">
                  <c:v>0.10059171597633138</c:v>
                </c:pt>
                <c:pt idx="96">
                  <c:v>6.9421487603305784E-2</c:v>
                </c:pt>
                <c:pt idx="97">
                  <c:v>0.21212121212121213</c:v>
                </c:pt>
                <c:pt idx="98">
                  <c:v>0.70000000000000007</c:v>
                </c:pt>
                <c:pt idx="99">
                  <c:v>8.0645161290322578E-2</c:v>
                </c:pt>
                <c:pt idx="100">
                  <c:v>0.15384615384615385</c:v>
                </c:pt>
                <c:pt idx="101">
                  <c:v>9.0909090909090912E-2</c:v>
                </c:pt>
                <c:pt idx="102">
                  <c:v>0.1764705882352941</c:v>
                </c:pt>
                <c:pt idx="103">
                  <c:v>0.20833333333333334</c:v>
                </c:pt>
                <c:pt idx="104">
                  <c:v>0.12949640287769784</c:v>
                </c:pt>
                <c:pt idx="105">
                  <c:v>0.18181818181818182</c:v>
                </c:pt>
                <c:pt idx="106">
                  <c:v>0.16666666666666666</c:v>
                </c:pt>
                <c:pt idx="107">
                  <c:v>0.39130434782608692</c:v>
                </c:pt>
                <c:pt idx="108">
                  <c:v>6.6225165562913912E-2</c:v>
                </c:pt>
                <c:pt idx="109">
                  <c:v>0.13636363636363638</c:v>
                </c:pt>
                <c:pt idx="110">
                  <c:v>0.125</c:v>
                </c:pt>
                <c:pt idx="111">
                  <c:v>6.3926940639269417E-2</c:v>
                </c:pt>
                <c:pt idx="112">
                  <c:v>0.17777777777777778</c:v>
                </c:pt>
                <c:pt idx="113">
                  <c:v>0.21311475409836067</c:v>
                </c:pt>
                <c:pt idx="114">
                  <c:v>7.874015748031496E-2</c:v>
                </c:pt>
                <c:pt idx="115">
                  <c:v>0.11224489795918367</c:v>
                </c:pt>
                <c:pt idx="116">
                  <c:v>0.18032786885245902</c:v>
                </c:pt>
                <c:pt idx="117">
                  <c:v>0.33333333333333331</c:v>
                </c:pt>
                <c:pt idx="118">
                  <c:v>0.35714285714285715</c:v>
                </c:pt>
                <c:pt idx="119">
                  <c:v>0.10738255033557047</c:v>
                </c:pt>
                <c:pt idx="120">
                  <c:v>0.11976047904191618</c:v>
                </c:pt>
                <c:pt idx="121">
                  <c:v>0.25</c:v>
                </c:pt>
                <c:pt idx="122">
                  <c:v>0.31578947368421051</c:v>
                </c:pt>
                <c:pt idx="123">
                  <c:v>9.8557692307692304E-2</c:v>
                </c:pt>
                <c:pt idx="124">
                  <c:v>0.1764705882352941</c:v>
                </c:pt>
                <c:pt idx="125">
                  <c:v>0.21052631578947367</c:v>
                </c:pt>
                <c:pt idx="126">
                  <c:v>0.25806451612903225</c:v>
                </c:pt>
                <c:pt idx="127">
                  <c:v>0.30769230769230771</c:v>
                </c:pt>
                <c:pt idx="128">
                  <c:v>0.25</c:v>
                </c:pt>
                <c:pt idx="129">
                  <c:v>0.79999999999999993</c:v>
                </c:pt>
                <c:pt idx="130">
                  <c:v>9.1722595078299773E-2</c:v>
                </c:pt>
                <c:pt idx="131">
                  <c:v>0.22070312499999997</c:v>
                </c:pt>
                <c:pt idx="132">
                  <c:v>0.31818181818181818</c:v>
                </c:pt>
                <c:pt idx="133">
                  <c:v>0.11451942740286299</c:v>
                </c:pt>
                <c:pt idx="134">
                  <c:v>0.26315789473684209</c:v>
                </c:pt>
                <c:pt idx="135">
                  <c:v>0.375</c:v>
                </c:pt>
                <c:pt idx="136">
                  <c:v>0.21052631578947367</c:v>
                </c:pt>
                <c:pt idx="137">
                  <c:v>0.54545454545454541</c:v>
                </c:pt>
                <c:pt idx="138">
                  <c:v>0.125</c:v>
                </c:pt>
                <c:pt idx="139">
                  <c:v>0.35135135135135137</c:v>
                </c:pt>
                <c:pt idx="140">
                  <c:v>0.22222222222222221</c:v>
                </c:pt>
                <c:pt idx="141">
                  <c:v>0.2857142857142857</c:v>
                </c:pt>
                <c:pt idx="142">
                  <c:v>0.33333333333333331</c:v>
                </c:pt>
                <c:pt idx="143">
                  <c:v>0.33333333333333331</c:v>
                </c:pt>
                <c:pt idx="144">
                  <c:v>0.45454545454545459</c:v>
                </c:pt>
                <c:pt idx="145">
                  <c:v>0.46666666666666662</c:v>
                </c:pt>
                <c:pt idx="146">
                  <c:v>0.46666666666666662</c:v>
                </c:pt>
                <c:pt idx="147">
                  <c:v>0.46666666666666662</c:v>
                </c:pt>
                <c:pt idx="148">
                  <c:v>0.33333333333333337</c:v>
                </c:pt>
                <c:pt idx="149">
                  <c:v>0.55555555555555558</c:v>
                </c:pt>
                <c:pt idx="150">
                  <c:v>0.5</c:v>
                </c:pt>
                <c:pt idx="151">
                  <c:v>0.27777777777777779</c:v>
                </c:pt>
                <c:pt idx="152">
                  <c:v>0.43478260869565216</c:v>
                </c:pt>
                <c:pt idx="153">
                  <c:v>0.25</c:v>
                </c:pt>
                <c:pt idx="154">
                  <c:v>0.27777777777777779</c:v>
                </c:pt>
                <c:pt idx="155">
                  <c:v>0.33333333333333331</c:v>
                </c:pt>
                <c:pt idx="156">
                  <c:v>0.53333333333333321</c:v>
                </c:pt>
                <c:pt idx="157">
                  <c:v>0.55405405405405406</c:v>
                </c:pt>
                <c:pt idx="158">
                  <c:v>0.59259259259259256</c:v>
                </c:pt>
                <c:pt idx="159">
                  <c:v>0.39285714285714285</c:v>
                </c:pt>
                <c:pt idx="160">
                  <c:v>0.40909090909090906</c:v>
                </c:pt>
                <c:pt idx="161">
                  <c:v>0.13333333333333333</c:v>
                </c:pt>
                <c:pt idx="162">
                  <c:v>9.6153846153846145E-2</c:v>
                </c:pt>
                <c:pt idx="163">
                  <c:v>0.16666666666666666</c:v>
                </c:pt>
                <c:pt idx="164">
                  <c:v>7.0866141732283464E-2</c:v>
                </c:pt>
                <c:pt idx="165">
                  <c:v>8.59375E-2</c:v>
                </c:pt>
                <c:pt idx="166">
                  <c:v>9.0909090909090912E-2</c:v>
                </c:pt>
                <c:pt idx="167">
                  <c:v>0.15384615384615385</c:v>
                </c:pt>
                <c:pt idx="168">
                  <c:v>0.11864406779661016</c:v>
                </c:pt>
                <c:pt idx="169">
                  <c:v>7.5471698113207544E-2</c:v>
                </c:pt>
                <c:pt idx="170">
                  <c:v>3.4990791896869239E-2</c:v>
                </c:pt>
                <c:pt idx="171">
                  <c:v>3.903903903903904E-2</c:v>
                </c:pt>
                <c:pt idx="172">
                  <c:v>6.338028169014083E-2</c:v>
                </c:pt>
                <c:pt idx="173">
                  <c:v>8.9665653495440728E-2</c:v>
                </c:pt>
                <c:pt idx="174">
                  <c:v>0.30769230769230771</c:v>
                </c:pt>
                <c:pt idx="175">
                  <c:v>8.2872928176795591E-2</c:v>
                </c:pt>
                <c:pt idx="176">
                  <c:v>0.19230769230769232</c:v>
                </c:pt>
                <c:pt idx="177">
                  <c:v>0.19999999999999998</c:v>
                </c:pt>
                <c:pt idx="178">
                  <c:v>0.33333333333333337</c:v>
                </c:pt>
                <c:pt idx="179">
                  <c:v>0.14736842105263159</c:v>
                </c:pt>
                <c:pt idx="180">
                  <c:v>0.23636363636363636</c:v>
                </c:pt>
                <c:pt idx="181">
                  <c:v>0.33333333333333337</c:v>
                </c:pt>
                <c:pt idx="182">
                  <c:v>0.14285714285714288</c:v>
                </c:pt>
                <c:pt idx="183">
                  <c:v>5.8149058149058144E-2</c:v>
                </c:pt>
                <c:pt idx="184">
                  <c:v>0.45614035087719296</c:v>
                </c:pt>
                <c:pt idx="185">
                  <c:v>5.2631578947368418E-2</c:v>
                </c:pt>
                <c:pt idx="186">
                  <c:v>4.9586776859504134E-2</c:v>
                </c:pt>
                <c:pt idx="187">
                  <c:v>0.30769230769230771</c:v>
                </c:pt>
                <c:pt idx="188">
                  <c:v>0.15</c:v>
                </c:pt>
                <c:pt idx="189">
                  <c:v>0.1</c:v>
                </c:pt>
                <c:pt idx="190">
                  <c:v>9.0909090909090912E-2</c:v>
                </c:pt>
                <c:pt idx="191">
                  <c:v>0.11320754716981131</c:v>
                </c:pt>
                <c:pt idx="192">
                  <c:v>0.1388888888888889</c:v>
                </c:pt>
                <c:pt idx="193">
                  <c:v>0.13450292397660821</c:v>
                </c:pt>
                <c:pt idx="194">
                  <c:v>0.44444444444444448</c:v>
                </c:pt>
                <c:pt idx="195">
                  <c:v>0.12121212121212123</c:v>
                </c:pt>
                <c:pt idx="196">
                  <c:v>0.19047619047619047</c:v>
                </c:pt>
              </c:numCache>
            </c:numRef>
          </c:xVal>
          <c:yVal>
            <c:numRef>
              <c:f>Data!#REF!</c:f>
              <c:numCache>
                <c:formatCode>0</c:formatCode>
                <c:ptCount val="1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</c:numCache>
            </c:numRef>
          </c:yVal>
          <c:smooth val="0"/>
        </c:ser>
        <c:ser>
          <c:idx val="0"/>
          <c:order val="1"/>
          <c:tx>
            <c:v>Line at .1</c:v>
          </c:tx>
          <c:spPr>
            <a:ln w="25400">
              <a:solidFill>
                <a:srgbClr val="333333"/>
              </a:solidFill>
              <a:prstDash val="sysDash"/>
            </a:ln>
          </c:spPr>
          <c:marker>
            <c:symbol val="none"/>
          </c:marker>
          <c:xVal>
            <c:numRef>
              <c:f>[1]Specs!$F$11:$G$11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xVal>
          <c:yVal>
            <c:numRef>
              <c:f>[1]Specs!$A$21:$A$22</c:f>
              <c:numCache>
                <c:formatCode>General</c:formatCode>
                <c:ptCount val="2"/>
                <c:pt idx="0">
                  <c:v>-25</c:v>
                </c:pt>
                <c:pt idx="1">
                  <c:v>25000</c:v>
                </c:pt>
              </c:numCache>
            </c:numRef>
          </c:yVal>
          <c:smooth val="0"/>
        </c:ser>
        <c:ser>
          <c:idx val="1"/>
          <c:order val="2"/>
          <c:tx>
            <c:v>Line at .3</c:v>
          </c:tx>
          <c:spPr>
            <a:ln w="25400">
              <a:solidFill>
                <a:srgbClr val="333333"/>
              </a:solidFill>
              <a:prstDash val="sysDash"/>
            </a:ln>
          </c:spPr>
          <c:marker>
            <c:symbol val="none"/>
          </c:marker>
          <c:xVal>
            <c:numRef>
              <c:f>[1]Specs!$F$12:$G$12</c:f>
              <c:numCache>
                <c:formatCode>General</c:formatCode>
                <c:ptCount val="2"/>
                <c:pt idx="0">
                  <c:v>0.3</c:v>
                </c:pt>
                <c:pt idx="1">
                  <c:v>0.3</c:v>
                </c:pt>
              </c:numCache>
            </c:numRef>
          </c:xVal>
          <c:yVal>
            <c:numRef>
              <c:f>[1]Specs!$A$21:$A$22</c:f>
              <c:numCache>
                <c:formatCode>General</c:formatCode>
                <c:ptCount val="2"/>
                <c:pt idx="0">
                  <c:v>-25</c:v>
                </c:pt>
                <c:pt idx="1">
                  <c:v>25000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569664"/>
        <c:axId val="79571584"/>
      </c:scatterChart>
      <c:valAx>
        <c:axId val="79569664"/>
        <c:scaling>
          <c:orientation val="minMax"/>
          <c:max val="1"/>
          <c:min val="0"/>
        </c:scaling>
        <c:delete val="0"/>
        <c:axPos val="t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Production Index, S1/(S1+S2)</a:t>
                </a:r>
              </a:p>
            </c:rich>
          </c:tx>
          <c:layout>
            <c:manualLayout>
              <c:xMode val="edge"/>
              <c:yMode val="edge"/>
              <c:x val="0.34641674056954486"/>
              <c:y val="0.960453045064282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71584"/>
        <c:crossesAt val="30000"/>
        <c:crossBetween val="midCat"/>
        <c:majorUnit val="0.25"/>
      </c:valAx>
      <c:valAx>
        <c:axId val="79571584"/>
        <c:scaling>
          <c:orientation val="maxMin"/>
          <c:max val="200"/>
          <c:min val="-2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 b="1" i="0" baseline="0">
                    <a:effectLst/>
                  </a:rPr>
                  <a:t>Arbitrary Depth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8.5324232081911266E-3"/>
              <c:y val="0.375141598825570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69664"/>
        <c:crossesAt val="-50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22818791946309"/>
          <c:y val="5.9887071732732756E-2"/>
          <c:w val="0.81543624161073824"/>
          <c:h val="0.85423823075369743"/>
        </c:manualLayout>
      </c:layout>
      <c:scatterChart>
        <c:scatterStyle val="lineMarker"/>
        <c:varyColors val="0"/>
        <c:ser>
          <c:idx val="2"/>
          <c:order val="1"/>
          <c:tx>
            <c:v>Line at .5</c:v>
          </c:tx>
          <c:spPr>
            <a:ln w="25400">
              <a:solidFill>
                <a:srgbClr val="333333"/>
              </a:solidFill>
              <a:prstDash val="sysDash"/>
            </a:ln>
          </c:spPr>
          <c:marker>
            <c:symbol val="none"/>
          </c:marker>
          <c:xVal>
            <c:numRef>
              <c:f>[1]Specs!$F$15:$G$15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xVal>
          <c:yVal>
            <c:numRef>
              <c:f>[1]Specs!$A$21:$A$22</c:f>
              <c:numCache>
                <c:formatCode>General</c:formatCode>
                <c:ptCount val="2"/>
                <c:pt idx="0">
                  <c:v>-25</c:v>
                </c:pt>
                <c:pt idx="1">
                  <c:v>25000</c:v>
                </c:pt>
              </c:numCache>
            </c:numRef>
          </c:yVal>
          <c:smooth val="0"/>
        </c:ser>
        <c:ser>
          <c:idx val="4"/>
          <c:order val="2"/>
          <c:tx>
            <c:v>Line at 1.4</c:v>
          </c:tx>
          <c:spPr>
            <a:ln w="25400">
              <a:solidFill>
                <a:srgbClr val="333333"/>
              </a:solidFill>
              <a:prstDash val="sysDash"/>
            </a:ln>
          </c:spPr>
          <c:marker>
            <c:symbol val="none"/>
          </c:marker>
          <c:xVal>
            <c:numRef>
              <c:f>[1]Specs!$F$16:$G$16</c:f>
              <c:numCache>
                <c:formatCode>General</c:formatCode>
                <c:ptCount val="2"/>
                <c:pt idx="0">
                  <c:v>1.4</c:v>
                </c:pt>
                <c:pt idx="1">
                  <c:v>1.4</c:v>
                </c:pt>
              </c:numCache>
            </c:numRef>
          </c:xVal>
          <c:yVal>
            <c:numRef>
              <c:f>[1]Specs!$A$21:$A$22</c:f>
              <c:numCache>
                <c:formatCode>General</c:formatCode>
                <c:ptCount val="2"/>
                <c:pt idx="0">
                  <c:v>-25</c:v>
                </c:pt>
                <c:pt idx="1">
                  <c:v>25000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638528"/>
        <c:axId val="79640832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0"/>
                <c:tx>
                  <c:v> Measured %Ro</c:v>
                </c:tx>
                <c:spPr>
                  <a:ln w="3175">
                    <a:solidFill>
                      <a:srgbClr val="FF0000"/>
                    </a:solidFill>
                    <a:prstDash val="solid"/>
                  </a:ln>
                </c:spPr>
                <c:marker>
                  <c:symbol val="diamond"/>
                  <c:size val="10"/>
                  <c:spPr>
                    <a:solidFill>
                      <a:srgbClr val="FF0000"/>
                    </a:solidFill>
                    <a:ln>
                      <a:solidFill>
                        <a:srgbClr val="000000"/>
                      </a:solidFill>
                      <a:prstDash val="solid"/>
                    </a:ln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[1]Data!$Q$15:$Q$61</c15:sqref>
                        </c15:formulaRef>
                      </c:ext>
                    </c:extLst>
                    <c:numCache>
                      <c:formatCode>General</c:formatCode>
                      <c:ptCount val="47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[1]Data!$I$15:$I$61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"/>
                <c:order val="2"/>
                <c:tx>
                  <c:v>Calculated %Ro</c:v>
                </c:tx>
                <c:spPr>
                  <a:ln>
                    <a:noFill/>
                  </a:ln>
                </c:spPr>
                <c:marker>
                  <c:symbol val="diamond"/>
                  <c:size val="10"/>
                  <c:spPr>
                    <a:solidFill>
                      <a:srgbClr val="FF0000"/>
                    </a:solidFill>
                    <a:ln>
                      <a:solidFill>
                        <a:srgbClr val="000000"/>
                      </a:solidFill>
                      <a:prstDash val="solid"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Data!$P$5:$P$201</c15:sqref>
                        </c15:formulaRef>
                      </c:ext>
                    </c:extLst>
                    <c:numCache>
                      <c:formatCode>0.00</c:formatCode>
                      <c:ptCount val="197"/>
                      <c:pt idx="0">
                        <c:v>0</c:v>
                      </c:pt>
                      <c:pt idx="1">
                        <c:v>0.83199999999999896</c:v>
                      </c:pt>
                      <c:pt idx="2">
                        <c:v>0.81399999999999917</c:v>
                      </c:pt>
                      <c:pt idx="3">
                        <c:v>0.79599999999999937</c:v>
                      </c:pt>
                      <c:pt idx="4">
                        <c:v>1.048</c:v>
                      </c:pt>
                      <c:pt idx="5">
                        <c:v>0.81399999999999917</c:v>
                      </c:pt>
                      <c:pt idx="6">
                        <c:v>0.77799999999999958</c:v>
                      </c:pt>
                      <c:pt idx="7">
                        <c:v>0.7599999999999989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0.77799999999999958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0.7419999999999991</c:v>
                      </c:pt>
                      <c:pt idx="15">
                        <c:v>0.70599999999999952</c:v>
                      </c:pt>
                      <c:pt idx="16">
                        <c:v>0.7419999999999991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0.72399999999999931</c:v>
                      </c:pt>
                      <c:pt idx="24">
                        <c:v>0.72399999999999931</c:v>
                      </c:pt>
                      <c:pt idx="25">
                        <c:v>0</c:v>
                      </c:pt>
                      <c:pt idx="26">
                        <c:v>0.72399999999999931</c:v>
                      </c:pt>
                      <c:pt idx="27">
                        <c:v>0.77799999999999958</c:v>
                      </c:pt>
                      <c:pt idx="28">
                        <c:v>0.79599999999999937</c:v>
                      </c:pt>
                      <c:pt idx="29">
                        <c:v>0.77799999999999958</c:v>
                      </c:pt>
                      <c:pt idx="30">
                        <c:v>0.7419999999999991</c:v>
                      </c:pt>
                      <c:pt idx="31">
                        <c:v>0.7419999999999991</c:v>
                      </c:pt>
                      <c:pt idx="32">
                        <c:v>0.66999999999999904</c:v>
                      </c:pt>
                      <c:pt idx="33">
                        <c:v>0.65199999999999925</c:v>
                      </c:pt>
                      <c:pt idx="34">
                        <c:v>0.65199999999999925</c:v>
                      </c:pt>
                      <c:pt idx="35">
                        <c:v>0.83199999999999896</c:v>
                      </c:pt>
                      <c:pt idx="36">
                        <c:v>0.81399999999999917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0.81399999999999917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0.83199999999999896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0.79599999999999937</c:v>
                      </c:pt>
                      <c:pt idx="85">
                        <c:v>0.7599999999999989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0.70599999999999952</c:v>
                      </c:pt>
                      <c:pt idx="91">
                        <c:v>0</c:v>
                      </c:pt>
                      <c:pt idx="92">
                        <c:v>0.77799999999999958</c:v>
                      </c:pt>
                      <c:pt idx="93">
                        <c:v>0.72399999999999931</c:v>
                      </c:pt>
                      <c:pt idx="94">
                        <c:v>0</c:v>
                      </c:pt>
                      <c:pt idx="95">
                        <c:v>0.7419999999999991</c:v>
                      </c:pt>
                      <c:pt idx="96">
                        <c:v>0.7419999999999991</c:v>
                      </c:pt>
                      <c:pt idx="97">
                        <c:v>0.7599999999999989</c:v>
                      </c:pt>
                      <c:pt idx="98">
                        <c:v>0</c:v>
                      </c:pt>
                      <c:pt idx="99">
                        <c:v>0.79599999999999937</c:v>
                      </c:pt>
                      <c:pt idx="100">
                        <c:v>0.70599999999999952</c:v>
                      </c:pt>
                      <c:pt idx="101">
                        <c:v>0.7419999999999991</c:v>
                      </c:pt>
                      <c:pt idx="102">
                        <c:v>0.65199999999999925</c:v>
                      </c:pt>
                      <c:pt idx="103">
                        <c:v>0.7599999999999989</c:v>
                      </c:pt>
                      <c:pt idx="104">
                        <c:v>0.72399999999999931</c:v>
                      </c:pt>
                      <c:pt idx="105">
                        <c:v>0.66999999999999904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0.68799999999999883</c:v>
                      </c:pt>
                      <c:pt idx="109">
                        <c:v>0.65199999999999925</c:v>
                      </c:pt>
                      <c:pt idx="110">
                        <c:v>0.68799999999999883</c:v>
                      </c:pt>
                      <c:pt idx="111">
                        <c:v>0.68799999999999883</c:v>
                      </c:pt>
                      <c:pt idx="112">
                        <c:v>0.70599999999999952</c:v>
                      </c:pt>
                      <c:pt idx="113">
                        <c:v>0.68799999999999883</c:v>
                      </c:pt>
                      <c:pt idx="114">
                        <c:v>0.70599999999999952</c:v>
                      </c:pt>
                      <c:pt idx="115">
                        <c:v>0.72399999999999931</c:v>
                      </c:pt>
                      <c:pt idx="116">
                        <c:v>0.84999999999999964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0.79599999999999937</c:v>
                      </c:pt>
                      <c:pt idx="120">
                        <c:v>0.7419999999999991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0.77799999999999958</c:v>
                      </c:pt>
                      <c:pt idx="124">
                        <c:v>0.68799999999999883</c:v>
                      </c:pt>
                      <c:pt idx="125">
                        <c:v>0</c:v>
                      </c:pt>
                      <c:pt idx="126">
                        <c:v>0.79599999999999937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0.7419999999999991</c:v>
                      </c:pt>
                      <c:pt idx="131">
                        <c:v>0.88599999999999923</c:v>
                      </c:pt>
                      <c:pt idx="132">
                        <c:v>0.66999999999999904</c:v>
                      </c:pt>
                      <c:pt idx="133">
                        <c:v>0.7599999999999989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1.7679999999999989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0.86799999999999855</c:v>
                      </c:pt>
                      <c:pt idx="163">
                        <c:v>0</c:v>
                      </c:pt>
                      <c:pt idx="164">
                        <c:v>0.84999999999999964</c:v>
                      </c:pt>
                      <c:pt idx="165">
                        <c:v>0.86799999999999855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0.77799999999999958</c:v>
                      </c:pt>
                      <c:pt idx="169">
                        <c:v>0.83199999999999896</c:v>
                      </c:pt>
                      <c:pt idx="170">
                        <c:v>0.92199999999999882</c:v>
                      </c:pt>
                      <c:pt idx="171">
                        <c:v>0.90399999999999991</c:v>
                      </c:pt>
                      <c:pt idx="172">
                        <c:v>0.84999999999999964</c:v>
                      </c:pt>
                      <c:pt idx="173">
                        <c:v>0.81399999999999917</c:v>
                      </c:pt>
                      <c:pt idx="174">
                        <c:v>0</c:v>
                      </c:pt>
                      <c:pt idx="175">
                        <c:v>0.81399999999999917</c:v>
                      </c:pt>
                      <c:pt idx="176">
                        <c:v>0.7599999999999989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0.83199999999999896</c:v>
                      </c:pt>
                      <c:pt idx="180">
                        <c:v>0.7419999999999991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0.77799999999999958</c:v>
                      </c:pt>
                      <c:pt idx="184">
                        <c:v>0.63399999999999945</c:v>
                      </c:pt>
                      <c:pt idx="185">
                        <c:v>0.81399999999999917</c:v>
                      </c:pt>
                      <c:pt idx="186">
                        <c:v>0.81399999999999917</c:v>
                      </c:pt>
                      <c:pt idx="187">
                        <c:v>0</c:v>
                      </c:pt>
                      <c:pt idx="188">
                        <c:v>0.79599999999999937</c:v>
                      </c:pt>
                      <c:pt idx="189">
                        <c:v>0.7599999999999989</c:v>
                      </c:pt>
                      <c:pt idx="190">
                        <c:v>0.77799999999999958</c:v>
                      </c:pt>
                      <c:pt idx="191">
                        <c:v>0.77799999999999958</c:v>
                      </c:pt>
                      <c:pt idx="192">
                        <c:v>0.7599999999999989</c:v>
                      </c:pt>
                      <c:pt idx="193">
                        <c:v>0.7419999999999991</c:v>
                      </c:pt>
                      <c:pt idx="194">
                        <c:v>0</c:v>
                      </c:pt>
                      <c:pt idx="195">
                        <c:v>0.72399999999999931</c:v>
                      </c:pt>
                      <c:pt idx="196">
                        <c:v>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Data!#REF!</c15:sqref>
                        </c15:formulaRef>
                      </c:ext>
                    </c:extLst>
                    <c:numCache>
                      <c:formatCode>0</c:formatCode>
                      <c:ptCount val="197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  <c:pt idx="100">
                        <c:v>101</c:v>
                      </c:pt>
                      <c:pt idx="101">
                        <c:v>102</c:v>
                      </c:pt>
                      <c:pt idx="102">
                        <c:v>103</c:v>
                      </c:pt>
                      <c:pt idx="103">
                        <c:v>104</c:v>
                      </c:pt>
                      <c:pt idx="104">
                        <c:v>105</c:v>
                      </c:pt>
                      <c:pt idx="105">
                        <c:v>106</c:v>
                      </c:pt>
                      <c:pt idx="106">
                        <c:v>107</c:v>
                      </c:pt>
                      <c:pt idx="107">
                        <c:v>108</c:v>
                      </c:pt>
                      <c:pt idx="108">
                        <c:v>109</c:v>
                      </c:pt>
                      <c:pt idx="109">
                        <c:v>110</c:v>
                      </c:pt>
                      <c:pt idx="110">
                        <c:v>111</c:v>
                      </c:pt>
                      <c:pt idx="111">
                        <c:v>112</c:v>
                      </c:pt>
                      <c:pt idx="112">
                        <c:v>113</c:v>
                      </c:pt>
                      <c:pt idx="113">
                        <c:v>114</c:v>
                      </c:pt>
                      <c:pt idx="114">
                        <c:v>115</c:v>
                      </c:pt>
                      <c:pt idx="115">
                        <c:v>116</c:v>
                      </c:pt>
                      <c:pt idx="116">
                        <c:v>117</c:v>
                      </c:pt>
                      <c:pt idx="117">
                        <c:v>118</c:v>
                      </c:pt>
                      <c:pt idx="118">
                        <c:v>119</c:v>
                      </c:pt>
                      <c:pt idx="119">
                        <c:v>120</c:v>
                      </c:pt>
                      <c:pt idx="120">
                        <c:v>121</c:v>
                      </c:pt>
                      <c:pt idx="121">
                        <c:v>122</c:v>
                      </c:pt>
                      <c:pt idx="122">
                        <c:v>123</c:v>
                      </c:pt>
                      <c:pt idx="123">
                        <c:v>124</c:v>
                      </c:pt>
                      <c:pt idx="124">
                        <c:v>125</c:v>
                      </c:pt>
                      <c:pt idx="125">
                        <c:v>126</c:v>
                      </c:pt>
                      <c:pt idx="126">
                        <c:v>127</c:v>
                      </c:pt>
                      <c:pt idx="127">
                        <c:v>128</c:v>
                      </c:pt>
                      <c:pt idx="128">
                        <c:v>129</c:v>
                      </c:pt>
                      <c:pt idx="129">
                        <c:v>130</c:v>
                      </c:pt>
                      <c:pt idx="130">
                        <c:v>131</c:v>
                      </c:pt>
                      <c:pt idx="131">
                        <c:v>132</c:v>
                      </c:pt>
                      <c:pt idx="132">
                        <c:v>133</c:v>
                      </c:pt>
                      <c:pt idx="133">
                        <c:v>134</c:v>
                      </c:pt>
                      <c:pt idx="134">
                        <c:v>135</c:v>
                      </c:pt>
                      <c:pt idx="135">
                        <c:v>136</c:v>
                      </c:pt>
                      <c:pt idx="136">
                        <c:v>137</c:v>
                      </c:pt>
                      <c:pt idx="137">
                        <c:v>138</c:v>
                      </c:pt>
                      <c:pt idx="138">
                        <c:v>139</c:v>
                      </c:pt>
                      <c:pt idx="139">
                        <c:v>140</c:v>
                      </c:pt>
                      <c:pt idx="140">
                        <c:v>141</c:v>
                      </c:pt>
                      <c:pt idx="141">
                        <c:v>142</c:v>
                      </c:pt>
                      <c:pt idx="142">
                        <c:v>143</c:v>
                      </c:pt>
                      <c:pt idx="143">
                        <c:v>144</c:v>
                      </c:pt>
                      <c:pt idx="144">
                        <c:v>145</c:v>
                      </c:pt>
                      <c:pt idx="145">
                        <c:v>146</c:v>
                      </c:pt>
                      <c:pt idx="146">
                        <c:v>147</c:v>
                      </c:pt>
                      <c:pt idx="147">
                        <c:v>148</c:v>
                      </c:pt>
                      <c:pt idx="148">
                        <c:v>149</c:v>
                      </c:pt>
                      <c:pt idx="149">
                        <c:v>150</c:v>
                      </c:pt>
                      <c:pt idx="150">
                        <c:v>151</c:v>
                      </c:pt>
                      <c:pt idx="151">
                        <c:v>152</c:v>
                      </c:pt>
                      <c:pt idx="152">
                        <c:v>153</c:v>
                      </c:pt>
                      <c:pt idx="153">
                        <c:v>154</c:v>
                      </c:pt>
                      <c:pt idx="154">
                        <c:v>155</c:v>
                      </c:pt>
                      <c:pt idx="155">
                        <c:v>156</c:v>
                      </c:pt>
                      <c:pt idx="156">
                        <c:v>157</c:v>
                      </c:pt>
                      <c:pt idx="157">
                        <c:v>158</c:v>
                      </c:pt>
                      <c:pt idx="158">
                        <c:v>159</c:v>
                      </c:pt>
                      <c:pt idx="159">
                        <c:v>160</c:v>
                      </c:pt>
                      <c:pt idx="160">
                        <c:v>161</c:v>
                      </c:pt>
                      <c:pt idx="161">
                        <c:v>162</c:v>
                      </c:pt>
                      <c:pt idx="162">
                        <c:v>163</c:v>
                      </c:pt>
                      <c:pt idx="163">
                        <c:v>164</c:v>
                      </c:pt>
                      <c:pt idx="164">
                        <c:v>165</c:v>
                      </c:pt>
                      <c:pt idx="165">
                        <c:v>166</c:v>
                      </c:pt>
                      <c:pt idx="166">
                        <c:v>167</c:v>
                      </c:pt>
                      <c:pt idx="167">
                        <c:v>168</c:v>
                      </c:pt>
                      <c:pt idx="168">
                        <c:v>169</c:v>
                      </c:pt>
                      <c:pt idx="169">
                        <c:v>170</c:v>
                      </c:pt>
                      <c:pt idx="170">
                        <c:v>171</c:v>
                      </c:pt>
                      <c:pt idx="171">
                        <c:v>172</c:v>
                      </c:pt>
                      <c:pt idx="172">
                        <c:v>173</c:v>
                      </c:pt>
                      <c:pt idx="173">
                        <c:v>174</c:v>
                      </c:pt>
                      <c:pt idx="174">
                        <c:v>175</c:v>
                      </c:pt>
                      <c:pt idx="175">
                        <c:v>176</c:v>
                      </c:pt>
                      <c:pt idx="176">
                        <c:v>177</c:v>
                      </c:pt>
                      <c:pt idx="177">
                        <c:v>178</c:v>
                      </c:pt>
                      <c:pt idx="178">
                        <c:v>179</c:v>
                      </c:pt>
                      <c:pt idx="179">
                        <c:v>180</c:v>
                      </c:pt>
                      <c:pt idx="180">
                        <c:v>181</c:v>
                      </c:pt>
                      <c:pt idx="181">
                        <c:v>182</c:v>
                      </c:pt>
                      <c:pt idx="182">
                        <c:v>183</c:v>
                      </c:pt>
                      <c:pt idx="183">
                        <c:v>184</c:v>
                      </c:pt>
                      <c:pt idx="184">
                        <c:v>185</c:v>
                      </c:pt>
                      <c:pt idx="185">
                        <c:v>186</c:v>
                      </c:pt>
                      <c:pt idx="186">
                        <c:v>187</c:v>
                      </c:pt>
                      <c:pt idx="187">
                        <c:v>188</c:v>
                      </c:pt>
                      <c:pt idx="188">
                        <c:v>189</c:v>
                      </c:pt>
                      <c:pt idx="189">
                        <c:v>190</c:v>
                      </c:pt>
                      <c:pt idx="190">
                        <c:v>191</c:v>
                      </c:pt>
                      <c:pt idx="191">
                        <c:v>192</c:v>
                      </c:pt>
                      <c:pt idx="192">
                        <c:v>193</c:v>
                      </c:pt>
                      <c:pt idx="193">
                        <c:v>194</c:v>
                      </c:pt>
                      <c:pt idx="194">
                        <c:v>195</c:v>
                      </c:pt>
                      <c:pt idx="195">
                        <c:v>196</c:v>
                      </c:pt>
                      <c:pt idx="196">
                        <c:v>197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scatterChart>
        <c:scatterStyle val="lineMarker"/>
        <c:varyColors val="0"/>
        <c:ser>
          <c:idx val="0"/>
          <c:order val="0"/>
          <c:tx>
            <c:v> Tmax</c:v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Data!$O$5:$O$201</c:f>
              <c:numCache>
                <c:formatCode>0</c:formatCode>
                <c:ptCount val="197"/>
                <c:pt idx="0">
                  <c:v>0</c:v>
                </c:pt>
                <c:pt idx="1">
                  <c:v>444</c:v>
                </c:pt>
                <c:pt idx="2">
                  <c:v>443</c:v>
                </c:pt>
                <c:pt idx="3">
                  <c:v>442</c:v>
                </c:pt>
                <c:pt idx="4">
                  <c:v>456</c:v>
                </c:pt>
                <c:pt idx="5">
                  <c:v>443</c:v>
                </c:pt>
                <c:pt idx="6">
                  <c:v>441</c:v>
                </c:pt>
                <c:pt idx="7">
                  <c:v>440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441</c:v>
                </c:pt>
                <c:pt idx="12">
                  <c:v>0</c:v>
                </c:pt>
                <c:pt idx="13">
                  <c:v>0</c:v>
                </c:pt>
                <c:pt idx="14">
                  <c:v>439</c:v>
                </c:pt>
                <c:pt idx="15">
                  <c:v>437</c:v>
                </c:pt>
                <c:pt idx="16">
                  <c:v>439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438</c:v>
                </c:pt>
                <c:pt idx="24">
                  <c:v>438</c:v>
                </c:pt>
                <c:pt idx="25">
                  <c:v>0</c:v>
                </c:pt>
                <c:pt idx="26">
                  <c:v>438</c:v>
                </c:pt>
                <c:pt idx="27">
                  <c:v>441</c:v>
                </c:pt>
                <c:pt idx="28">
                  <c:v>442</c:v>
                </c:pt>
                <c:pt idx="29">
                  <c:v>441</c:v>
                </c:pt>
                <c:pt idx="30">
                  <c:v>439</c:v>
                </c:pt>
                <c:pt idx="31">
                  <c:v>439</c:v>
                </c:pt>
                <c:pt idx="32">
                  <c:v>435</c:v>
                </c:pt>
                <c:pt idx="33">
                  <c:v>434</c:v>
                </c:pt>
                <c:pt idx="34">
                  <c:v>434</c:v>
                </c:pt>
                <c:pt idx="35">
                  <c:v>444</c:v>
                </c:pt>
                <c:pt idx="36">
                  <c:v>443</c:v>
                </c:pt>
                <c:pt idx="37">
                  <c:v>0</c:v>
                </c:pt>
                <c:pt idx="38">
                  <c:v>0</c:v>
                </c:pt>
                <c:pt idx="39">
                  <c:v>443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442</c:v>
                </c:pt>
                <c:pt idx="85">
                  <c:v>440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437</c:v>
                </c:pt>
                <c:pt idx="91">
                  <c:v>0</c:v>
                </c:pt>
                <c:pt idx="92">
                  <c:v>441</c:v>
                </c:pt>
                <c:pt idx="93">
                  <c:v>438</c:v>
                </c:pt>
                <c:pt idx="94">
                  <c:v>0</c:v>
                </c:pt>
                <c:pt idx="95">
                  <c:v>439</c:v>
                </c:pt>
                <c:pt idx="96">
                  <c:v>439</c:v>
                </c:pt>
                <c:pt idx="97">
                  <c:v>440</c:v>
                </c:pt>
                <c:pt idx="98">
                  <c:v>0</c:v>
                </c:pt>
                <c:pt idx="99">
                  <c:v>442</c:v>
                </c:pt>
                <c:pt idx="100">
                  <c:v>437</c:v>
                </c:pt>
                <c:pt idx="101">
                  <c:v>439</c:v>
                </c:pt>
                <c:pt idx="102">
                  <c:v>434</c:v>
                </c:pt>
                <c:pt idx="103">
                  <c:v>440</c:v>
                </c:pt>
                <c:pt idx="104">
                  <c:v>438</c:v>
                </c:pt>
                <c:pt idx="105">
                  <c:v>435</c:v>
                </c:pt>
                <c:pt idx="106">
                  <c:v>0</c:v>
                </c:pt>
                <c:pt idx="107">
                  <c:v>0</c:v>
                </c:pt>
                <c:pt idx="108">
                  <c:v>436</c:v>
                </c:pt>
                <c:pt idx="109">
                  <c:v>434</c:v>
                </c:pt>
                <c:pt idx="110">
                  <c:v>436</c:v>
                </c:pt>
                <c:pt idx="111">
                  <c:v>436</c:v>
                </c:pt>
                <c:pt idx="112">
                  <c:v>437</c:v>
                </c:pt>
                <c:pt idx="113">
                  <c:v>436</c:v>
                </c:pt>
                <c:pt idx="114">
                  <c:v>437</c:v>
                </c:pt>
                <c:pt idx="115">
                  <c:v>438</c:v>
                </c:pt>
                <c:pt idx="116">
                  <c:v>445</c:v>
                </c:pt>
                <c:pt idx="117">
                  <c:v>0</c:v>
                </c:pt>
                <c:pt idx="118">
                  <c:v>0</c:v>
                </c:pt>
                <c:pt idx="119">
                  <c:v>442</c:v>
                </c:pt>
                <c:pt idx="120">
                  <c:v>439</c:v>
                </c:pt>
                <c:pt idx="121">
                  <c:v>0</c:v>
                </c:pt>
                <c:pt idx="122">
                  <c:v>0</c:v>
                </c:pt>
                <c:pt idx="123">
                  <c:v>441</c:v>
                </c:pt>
                <c:pt idx="124">
                  <c:v>436</c:v>
                </c:pt>
                <c:pt idx="125">
                  <c:v>0</c:v>
                </c:pt>
                <c:pt idx="126">
                  <c:v>442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439</c:v>
                </c:pt>
                <c:pt idx="131">
                  <c:v>447</c:v>
                </c:pt>
                <c:pt idx="132">
                  <c:v>435</c:v>
                </c:pt>
                <c:pt idx="133">
                  <c:v>440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496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365</c:v>
                </c:pt>
                <c:pt idx="158">
                  <c:v>0</c:v>
                </c:pt>
                <c:pt idx="159">
                  <c:v>0</c:v>
                </c:pt>
                <c:pt idx="160">
                  <c:v>338</c:v>
                </c:pt>
                <c:pt idx="161">
                  <c:v>0</c:v>
                </c:pt>
                <c:pt idx="162">
                  <c:v>446</c:v>
                </c:pt>
                <c:pt idx="163">
                  <c:v>0</c:v>
                </c:pt>
                <c:pt idx="164">
                  <c:v>445</c:v>
                </c:pt>
                <c:pt idx="165">
                  <c:v>446</c:v>
                </c:pt>
                <c:pt idx="166">
                  <c:v>0</c:v>
                </c:pt>
                <c:pt idx="167">
                  <c:v>0</c:v>
                </c:pt>
                <c:pt idx="168">
                  <c:v>441</c:v>
                </c:pt>
                <c:pt idx="169">
                  <c:v>444</c:v>
                </c:pt>
                <c:pt idx="170">
                  <c:v>449</c:v>
                </c:pt>
                <c:pt idx="171">
                  <c:v>448</c:v>
                </c:pt>
                <c:pt idx="172">
                  <c:v>445</c:v>
                </c:pt>
                <c:pt idx="173">
                  <c:v>443</c:v>
                </c:pt>
                <c:pt idx="174">
                  <c:v>0</c:v>
                </c:pt>
                <c:pt idx="175">
                  <c:v>443</c:v>
                </c:pt>
                <c:pt idx="176">
                  <c:v>440</c:v>
                </c:pt>
                <c:pt idx="177">
                  <c:v>0</c:v>
                </c:pt>
                <c:pt idx="178">
                  <c:v>0</c:v>
                </c:pt>
                <c:pt idx="179">
                  <c:v>444</c:v>
                </c:pt>
                <c:pt idx="180">
                  <c:v>439</c:v>
                </c:pt>
                <c:pt idx="181">
                  <c:v>0</c:v>
                </c:pt>
                <c:pt idx="182">
                  <c:v>0</c:v>
                </c:pt>
                <c:pt idx="183">
                  <c:v>441</c:v>
                </c:pt>
                <c:pt idx="184">
                  <c:v>433</c:v>
                </c:pt>
                <c:pt idx="185">
                  <c:v>443</c:v>
                </c:pt>
                <c:pt idx="186">
                  <c:v>443</c:v>
                </c:pt>
                <c:pt idx="187">
                  <c:v>0</c:v>
                </c:pt>
                <c:pt idx="188">
                  <c:v>442</c:v>
                </c:pt>
                <c:pt idx="189">
                  <c:v>440</c:v>
                </c:pt>
                <c:pt idx="190">
                  <c:v>441</c:v>
                </c:pt>
                <c:pt idx="191">
                  <c:v>441</c:v>
                </c:pt>
                <c:pt idx="192">
                  <c:v>440</c:v>
                </c:pt>
                <c:pt idx="193">
                  <c:v>439</c:v>
                </c:pt>
                <c:pt idx="194">
                  <c:v>0</c:v>
                </c:pt>
                <c:pt idx="195">
                  <c:v>438</c:v>
                </c:pt>
                <c:pt idx="196">
                  <c:v>0</c:v>
                </c:pt>
              </c:numCache>
            </c:numRef>
          </c:xVal>
          <c:yVal>
            <c:numRef>
              <c:f>Data!#REF!</c:f>
              <c:numCache>
                <c:formatCode>0</c:formatCode>
                <c:ptCount val="1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651200"/>
        <c:axId val="79652736"/>
      </c:scatterChart>
      <c:valAx>
        <c:axId val="79638528"/>
        <c:scaling>
          <c:orientation val="minMax"/>
          <c:max val="3.2"/>
          <c:min val="0.2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Vitrinite Reflectance (or VR Equivalent)</a:t>
                </a:r>
              </a:p>
            </c:rich>
          </c:tx>
          <c:layout>
            <c:manualLayout>
              <c:xMode val="edge"/>
              <c:yMode val="edge"/>
              <c:x val="0.29865771812080538"/>
              <c:y val="0.9627129320699319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640832"/>
        <c:crossesAt val="30000"/>
        <c:crossBetween val="midCat"/>
        <c:majorUnit val="0.6"/>
      </c:valAx>
      <c:valAx>
        <c:axId val="79640832"/>
        <c:scaling>
          <c:orientation val="maxMin"/>
          <c:max val="200"/>
          <c:min val="-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 i="0" baseline="0">
                    <a:effectLst/>
                  </a:rPr>
                  <a:t>Arbitrary Depth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8.389261744966443E-3"/>
              <c:y val="0.380791434968933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638528"/>
        <c:crosses val="autoZero"/>
        <c:crossBetween val="midCat"/>
        <c:majorUnit val="10"/>
      </c:valAx>
      <c:valAx>
        <c:axId val="79651200"/>
        <c:scaling>
          <c:orientation val="minMax"/>
          <c:max val="545"/>
          <c:min val="415"/>
        </c:scaling>
        <c:delete val="0"/>
        <c:axPos val="t"/>
        <c:numFmt formatCode="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652736"/>
        <c:crosses val="autoZero"/>
        <c:crossBetween val="midCat"/>
      </c:valAx>
      <c:valAx>
        <c:axId val="79652736"/>
        <c:scaling>
          <c:orientation val="maxMin"/>
          <c:max val="7950"/>
          <c:min val="7700"/>
        </c:scaling>
        <c:delete val="1"/>
        <c:axPos val="r"/>
        <c:numFmt formatCode="0" sourceLinked="1"/>
        <c:majorTickMark val="out"/>
        <c:minorTickMark val="none"/>
        <c:tickLblPos val="nextTo"/>
        <c:crossAx val="79651200"/>
        <c:crosses val="max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8129406179175"/>
          <c:y val="5.1977456899520214E-2"/>
          <c:w val="0.82081979657152948"/>
          <c:h val="0.86327778875109107"/>
        </c:manualLayout>
      </c:layout>
      <c:scatterChart>
        <c:scatterStyle val="lineMarker"/>
        <c:varyColors val="0"/>
        <c:ser>
          <c:idx val="3"/>
          <c:order val="0"/>
          <c:tx>
            <c:v> S1/TOC</c:v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Data!$T$5:$T$201</c:f>
              <c:numCache>
                <c:formatCode>#,##0</c:formatCode>
                <c:ptCount val="197"/>
                <c:pt idx="0">
                  <c:v>45.45454545454546</c:v>
                </c:pt>
                <c:pt idx="1">
                  <c:v>51.671732522796354</c:v>
                </c:pt>
                <c:pt idx="2">
                  <c:v>53.968253968253975</c:v>
                </c:pt>
                <c:pt idx="3">
                  <c:v>46.272493573264775</c:v>
                </c:pt>
                <c:pt idx="4">
                  <c:v>20.66115702479339</c:v>
                </c:pt>
                <c:pt idx="5">
                  <c:v>14.124293785310735</c:v>
                </c:pt>
                <c:pt idx="6">
                  <c:v>23.323615160349853</c:v>
                </c:pt>
                <c:pt idx="7">
                  <c:v>28.40909090909091</c:v>
                </c:pt>
                <c:pt idx="8">
                  <c:v>13.468013468013467</c:v>
                </c:pt>
                <c:pt idx="9">
                  <c:v>25.495750708215297</c:v>
                </c:pt>
                <c:pt idx="10">
                  <c:v>24.390243902439025</c:v>
                </c:pt>
                <c:pt idx="11">
                  <c:v>21.568627450980394</c:v>
                </c:pt>
                <c:pt idx="12">
                  <c:v>28.985507246376805</c:v>
                </c:pt>
                <c:pt idx="13">
                  <c:v>25.773195876288664</c:v>
                </c:pt>
                <c:pt idx="14">
                  <c:v>22.035676810073451</c:v>
                </c:pt>
                <c:pt idx="15">
                  <c:v>9.9009900990099009</c:v>
                </c:pt>
                <c:pt idx="16">
                  <c:v>16.666666666666668</c:v>
                </c:pt>
                <c:pt idx="17">
                  <c:v>11.494252873563219</c:v>
                </c:pt>
                <c:pt idx="18">
                  <c:v>5.2083333333333339</c:v>
                </c:pt>
                <c:pt idx="19">
                  <c:v>8.9285714285714288</c:v>
                </c:pt>
                <c:pt idx="20">
                  <c:v>14.204545454545455</c:v>
                </c:pt>
                <c:pt idx="21">
                  <c:v>15.444015444015443</c:v>
                </c:pt>
                <c:pt idx="22">
                  <c:v>18.587360594795541</c:v>
                </c:pt>
                <c:pt idx="23">
                  <c:v>27.499999999999996</c:v>
                </c:pt>
                <c:pt idx="24">
                  <c:v>14.285714285714285</c:v>
                </c:pt>
                <c:pt idx="25">
                  <c:v>13.333333333333334</c:v>
                </c:pt>
                <c:pt idx="26">
                  <c:v>23.866348448687351</c:v>
                </c:pt>
                <c:pt idx="27">
                  <c:v>76.373626373626365</c:v>
                </c:pt>
                <c:pt idx="28">
                  <c:v>66.066066066066071</c:v>
                </c:pt>
                <c:pt idx="29">
                  <c:v>42.328042328042329</c:v>
                </c:pt>
                <c:pt idx="30">
                  <c:v>22.658610271903321</c:v>
                </c:pt>
                <c:pt idx="31">
                  <c:v>37.800687285223376</c:v>
                </c:pt>
                <c:pt idx="32">
                  <c:v>33.627342888643881</c:v>
                </c:pt>
                <c:pt idx="33">
                  <c:v>36.507936507936513</c:v>
                </c:pt>
                <c:pt idx="34">
                  <c:v>41.655359565807323</c:v>
                </c:pt>
                <c:pt idx="35">
                  <c:v>14.134275618374559</c:v>
                </c:pt>
                <c:pt idx="36">
                  <c:v>11.111111111111111</c:v>
                </c:pt>
                <c:pt idx="37">
                  <c:v>21.141649048625794</c:v>
                </c:pt>
                <c:pt idx="38">
                  <c:v>33.898305084745765</c:v>
                </c:pt>
                <c:pt idx="39">
                  <c:v>34.042553191489368</c:v>
                </c:pt>
                <c:pt idx="40">
                  <c:v>31.847133757961789</c:v>
                </c:pt>
                <c:pt idx="41">
                  <c:v>48.07692307692308</c:v>
                </c:pt>
                <c:pt idx="42">
                  <c:v>37.593984962406019</c:v>
                </c:pt>
                <c:pt idx="43">
                  <c:v>104.43864229765015</c:v>
                </c:pt>
                <c:pt idx="44">
                  <c:v>44.977511244377801</c:v>
                </c:pt>
                <c:pt idx="45">
                  <c:v>21.341463414634148</c:v>
                </c:pt>
                <c:pt idx="46">
                  <c:v>14.084507042253522</c:v>
                </c:pt>
                <c:pt idx="47">
                  <c:v>10.964912280701753</c:v>
                </c:pt>
                <c:pt idx="48">
                  <c:v>12.72264631043257</c:v>
                </c:pt>
                <c:pt idx="49">
                  <c:v>13.227513227513226</c:v>
                </c:pt>
                <c:pt idx="50">
                  <c:v>8.9285714285714288</c:v>
                </c:pt>
                <c:pt idx="51">
                  <c:v>21.390374331550802</c:v>
                </c:pt>
                <c:pt idx="52">
                  <c:v>22.321428571428573</c:v>
                </c:pt>
                <c:pt idx="53">
                  <c:v>60.975609756097562</c:v>
                </c:pt>
                <c:pt idx="54">
                  <c:v>36.764705882352935</c:v>
                </c:pt>
                <c:pt idx="55">
                  <c:v>8.4033613445378155</c:v>
                </c:pt>
                <c:pt idx="56">
                  <c:v>13.477088948787063</c:v>
                </c:pt>
                <c:pt idx="57">
                  <c:v>17.921146953405017</c:v>
                </c:pt>
                <c:pt idx="58">
                  <c:v>8.5836909871244629</c:v>
                </c:pt>
                <c:pt idx="59">
                  <c:v>2.9411764705882355</c:v>
                </c:pt>
                <c:pt idx="60">
                  <c:v>42.857142857142847</c:v>
                </c:pt>
                <c:pt idx="61">
                  <c:v>37.037037037037038</c:v>
                </c:pt>
                <c:pt idx="62">
                  <c:v>12.084592145015105</c:v>
                </c:pt>
                <c:pt idx="63">
                  <c:v>10.928961748633881</c:v>
                </c:pt>
                <c:pt idx="64">
                  <c:v>79.47019867549669</c:v>
                </c:pt>
                <c:pt idx="65">
                  <c:v>11.379800853485065</c:v>
                </c:pt>
                <c:pt idx="66">
                  <c:v>135.13513513513516</c:v>
                </c:pt>
                <c:pt idx="67">
                  <c:v>17.12328767123288</c:v>
                </c:pt>
                <c:pt idx="68">
                  <c:v>46.511627906976749</c:v>
                </c:pt>
                <c:pt idx="69">
                  <c:v>31.645569620253166</c:v>
                </c:pt>
                <c:pt idx="70">
                  <c:v>50.864699898270601</c:v>
                </c:pt>
                <c:pt idx="71">
                  <c:v>10.16949152542373</c:v>
                </c:pt>
                <c:pt idx="72">
                  <c:v>11.76470588235294</c:v>
                </c:pt>
                <c:pt idx="73">
                  <c:v>14.134275618374559</c:v>
                </c:pt>
                <c:pt idx="74">
                  <c:v>10.040160642570282</c:v>
                </c:pt>
                <c:pt idx="75">
                  <c:v>14.925373134328357</c:v>
                </c:pt>
                <c:pt idx="76">
                  <c:v>33.898305084745765</c:v>
                </c:pt>
                <c:pt idx="77">
                  <c:v>2.2624434389140275</c:v>
                </c:pt>
                <c:pt idx="78">
                  <c:v>13.846153846153845</c:v>
                </c:pt>
                <c:pt idx="79">
                  <c:v>26.415094339622641</c:v>
                </c:pt>
                <c:pt idx="80">
                  <c:v>8.3732057416267942</c:v>
                </c:pt>
                <c:pt idx="81">
                  <c:v>7.8571428571428585</c:v>
                </c:pt>
                <c:pt idx="82">
                  <c:v>50</c:v>
                </c:pt>
                <c:pt idx="83">
                  <c:v>33.898305084745765</c:v>
                </c:pt>
                <c:pt idx="84">
                  <c:v>19.801980198019802</c:v>
                </c:pt>
                <c:pt idx="85">
                  <c:v>28.340080971659919</c:v>
                </c:pt>
                <c:pt idx="86">
                  <c:v>56.433408577878112</c:v>
                </c:pt>
                <c:pt idx="87">
                  <c:v>38.095238095238102</c:v>
                </c:pt>
                <c:pt idx="88">
                  <c:v>61.068702290076338</c:v>
                </c:pt>
                <c:pt idx="89">
                  <c:v>43.859649122807021</c:v>
                </c:pt>
                <c:pt idx="90">
                  <c:v>38.888888888888893</c:v>
                </c:pt>
                <c:pt idx="91">
                  <c:v>39.215686274509807</c:v>
                </c:pt>
                <c:pt idx="92">
                  <c:v>31.884057971014496</c:v>
                </c:pt>
                <c:pt idx="93">
                  <c:v>31.25</c:v>
                </c:pt>
                <c:pt idx="94">
                  <c:v>24.630541871921181</c:v>
                </c:pt>
                <c:pt idx="95">
                  <c:v>31.192660550458719</c:v>
                </c:pt>
                <c:pt idx="96">
                  <c:v>29.166666666666668</c:v>
                </c:pt>
                <c:pt idx="97">
                  <c:v>30.837004405286343</c:v>
                </c:pt>
                <c:pt idx="98">
                  <c:v>88.832487309644677</c:v>
                </c:pt>
                <c:pt idx="99">
                  <c:v>29.80132450331126</c:v>
                </c:pt>
                <c:pt idx="100">
                  <c:v>24.875621890547265</c:v>
                </c:pt>
                <c:pt idx="101">
                  <c:v>11.933174224343675</c:v>
                </c:pt>
                <c:pt idx="102">
                  <c:v>19.480519480519479</c:v>
                </c:pt>
                <c:pt idx="103">
                  <c:v>34.364261168384886</c:v>
                </c:pt>
                <c:pt idx="104">
                  <c:v>28.753993610223645</c:v>
                </c:pt>
                <c:pt idx="105">
                  <c:v>26.315789473684209</c:v>
                </c:pt>
                <c:pt idx="106">
                  <c:v>9.9502487562189046</c:v>
                </c:pt>
                <c:pt idx="107">
                  <c:v>42.056074766355138</c:v>
                </c:pt>
                <c:pt idx="108">
                  <c:v>22.222222222222225</c:v>
                </c:pt>
                <c:pt idx="109">
                  <c:v>25.495750708215297</c:v>
                </c:pt>
                <c:pt idx="110">
                  <c:v>22.540983606557376</c:v>
                </c:pt>
                <c:pt idx="111">
                  <c:v>23.931623931623935</c:v>
                </c:pt>
                <c:pt idx="112">
                  <c:v>26.936026936026934</c:v>
                </c:pt>
                <c:pt idx="113">
                  <c:v>38.46153846153846</c:v>
                </c:pt>
                <c:pt idx="114">
                  <c:v>23.148148148148152</c:v>
                </c:pt>
                <c:pt idx="115">
                  <c:v>24.498886414253899</c:v>
                </c:pt>
                <c:pt idx="116">
                  <c:v>25.229357798165136</c:v>
                </c:pt>
                <c:pt idx="117">
                  <c:v>77.092511013215855</c:v>
                </c:pt>
                <c:pt idx="118">
                  <c:v>32.894736842105267</c:v>
                </c:pt>
                <c:pt idx="119">
                  <c:v>22.922636103151863</c:v>
                </c:pt>
                <c:pt idx="120">
                  <c:v>32.894736842105267</c:v>
                </c:pt>
                <c:pt idx="121">
                  <c:v>26.420079260237777</c:v>
                </c:pt>
                <c:pt idx="122">
                  <c:v>55.555555555555557</c:v>
                </c:pt>
                <c:pt idx="123">
                  <c:v>35.042735042735039</c:v>
                </c:pt>
                <c:pt idx="124">
                  <c:v>49.180327868852459</c:v>
                </c:pt>
                <c:pt idx="125">
                  <c:v>35.398230088495573</c:v>
                </c:pt>
                <c:pt idx="126">
                  <c:v>47.619047619047613</c:v>
                </c:pt>
                <c:pt idx="127">
                  <c:v>20.833333333333336</c:v>
                </c:pt>
                <c:pt idx="128">
                  <c:v>10.989010989010991</c:v>
                </c:pt>
                <c:pt idx="129">
                  <c:v>27.972027972027973</c:v>
                </c:pt>
                <c:pt idx="130">
                  <c:v>27.89115646258503</c:v>
                </c:pt>
                <c:pt idx="131">
                  <c:v>100.44444444444443</c:v>
                </c:pt>
                <c:pt idx="132">
                  <c:v>63.829787234042549</c:v>
                </c:pt>
                <c:pt idx="133">
                  <c:v>52.830188679245282</c:v>
                </c:pt>
                <c:pt idx="134">
                  <c:v>16.949152542372882</c:v>
                </c:pt>
                <c:pt idx="135">
                  <c:v>77.821011673151745</c:v>
                </c:pt>
                <c:pt idx="136">
                  <c:v>42.462845010615709</c:v>
                </c:pt>
                <c:pt idx="137">
                  <c:v>32.432432432432435</c:v>
                </c:pt>
                <c:pt idx="138">
                  <c:v>3.1948881789137378</c:v>
                </c:pt>
                <c:pt idx="139">
                  <c:v>6.666666666666667</c:v>
                </c:pt>
                <c:pt idx="140">
                  <c:v>13.986013986013987</c:v>
                </c:pt>
                <c:pt idx="141">
                  <c:v>44.692737430167604</c:v>
                </c:pt>
                <c:pt idx="142">
                  <c:v>14.204545454545455</c:v>
                </c:pt>
                <c:pt idx="143">
                  <c:v>5.7670126874279131</c:v>
                </c:pt>
                <c:pt idx="144">
                  <c:v>7.5528700906344408</c:v>
                </c:pt>
                <c:pt idx="145">
                  <c:v>12.844036697247708</c:v>
                </c:pt>
                <c:pt idx="146">
                  <c:v>13.916500994035786</c:v>
                </c:pt>
                <c:pt idx="147">
                  <c:v>11.904761904761907</c:v>
                </c:pt>
                <c:pt idx="148">
                  <c:v>25.316455696202532</c:v>
                </c:pt>
                <c:pt idx="149">
                  <c:v>16.181229773462785</c:v>
                </c:pt>
                <c:pt idx="150">
                  <c:v>43.290043290043293</c:v>
                </c:pt>
                <c:pt idx="151">
                  <c:v>26.041666666666668</c:v>
                </c:pt>
                <c:pt idx="152">
                  <c:v>71.942446043165461</c:v>
                </c:pt>
                <c:pt idx="153">
                  <c:v>28.735632183908049</c:v>
                </c:pt>
                <c:pt idx="154">
                  <c:v>28.40909090909091</c:v>
                </c:pt>
                <c:pt idx="155">
                  <c:v>60.344827586206897</c:v>
                </c:pt>
                <c:pt idx="156">
                  <c:v>76.190476190476204</c:v>
                </c:pt>
                <c:pt idx="157">
                  <c:v>244.77611940298502</c:v>
                </c:pt>
                <c:pt idx="158">
                  <c:v>81.218274111675129</c:v>
                </c:pt>
                <c:pt idx="159">
                  <c:v>53.658536585365859</c:v>
                </c:pt>
                <c:pt idx="160">
                  <c:v>77.922077922077918</c:v>
                </c:pt>
                <c:pt idx="161">
                  <c:v>37.174721189591082</c:v>
                </c:pt>
                <c:pt idx="162">
                  <c:v>29.411764705882355</c:v>
                </c:pt>
                <c:pt idx="163">
                  <c:v>11.428571428571429</c:v>
                </c:pt>
                <c:pt idx="164">
                  <c:v>17.475728155339805</c:v>
                </c:pt>
                <c:pt idx="165">
                  <c:v>24.30939226519337</c:v>
                </c:pt>
                <c:pt idx="166">
                  <c:v>17.574692442882249</c:v>
                </c:pt>
                <c:pt idx="167">
                  <c:v>12.5</c:v>
                </c:pt>
                <c:pt idx="168">
                  <c:v>19.690576652601973</c:v>
                </c:pt>
                <c:pt idx="169">
                  <c:v>13.513513513513514</c:v>
                </c:pt>
                <c:pt idx="170">
                  <c:v>14.17910447761194</c:v>
                </c:pt>
                <c:pt idx="171">
                  <c:v>12.5</c:v>
                </c:pt>
                <c:pt idx="172">
                  <c:v>16.666666666666664</c:v>
                </c:pt>
                <c:pt idx="173">
                  <c:v>33.90804597701149</c:v>
                </c:pt>
                <c:pt idx="174">
                  <c:v>37.383177570093466</c:v>
                </c:pt>
                <c:pt idx="175">
                  <c:v>19.633507853403138</c:v>
                </c:pt>
                <c:pt idx="176">
                  <c:v>36.496350364963504</c:v>
                </c:pt>
                <c:pt idx="177">
                  <c:v>23.52941176470588</c:v>
                </c:pt>
                <c:pt idx="178">
                  <c:v>71.428571428571431</c:v>
                </c:pt>
                <c:pt idx="179">
                  <c:v>42.10526315789474</c:v>
                </c:pt>
                <c:pt idx="180">
                  <c:v>60.465116279069775</c:v>
                </c:pt>
                <c:pt idx="181">
                  <c:v>57.80346820809249</c:v>
                </c:pt>
                <c:pt idx="182">
                  <c:v>30.075187969924812</c:v>
                </c:pt>
                <c:pt idx="183">
                  <c:v>24.067796610169488</c:v>
                </c:pt>
                <c:pt idx="184">
                  <c:v>110.63829787234043</c:v>
                </c:pt>
                <c:pt idx="185">
                  <c:v>13.03780964797914</c:v>
                </c:pt>
                <c:pt idx="186">
                  <c:v>26.720647773279349</c:v>
                </c:pt>
                <c:pt idx="187">
                  <c:v>38.095238095238102</c:v>
                </c:pt>
                <c:pt idx="188">
                  <c:v>16.574585635359114</c:v>
                </c:pt>
                <c:pt idx="189">
                  <c:v>13.297872340425531</c:v>
                </c:pt>
                <c:pt idx="190">
                  <c:v>19.57585644371941</c:v>
                </c:pt>
                <c:pt idx="191">
                  <c:v>16.483516483516482</c:v>
                </c:pt>
                <c:pt idx="192">
                  <c:v>17.064846416382252</c:v>
                </c:pt>
                <c:pt idx="193">
                  <c:v>43.314500941619585</c:v>
                </c:pt>
                <c:pt idx="194">
                  <c:v>55.096418732782368</c:v>
                </c:pt>
                <c:pt idx="195">
                  <c:v>11.594202898550726</c:v>
                </c:pt>
                <c:pt idx="196">
                  <c:v>17.391304347826086</c:v>
                </c:pt>
              </c:numCache>
            </c:numRef>
          </c:xVal>
          <c:yVal>
            <c:numRef>
              <c:f>Data!#REF!</c:f>
              <c:numCache>
                <c:formatCode>0</c:formatCode>
                <c:ptCount val="1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</c:numCache>
            </c:numRef>
          </c:yVal>
          <c:smooth val="0"/>
        </c:ser>
        <c:ser>
          <c:idx val="1"/>
          <c:order val="1"/>
          <c:tx>
            <c:v>Line at 25</c:v>
          </c:tx>
          <c:spPr>
            <a:ln w="25400">
              <a:solidFill>
                <a:srgbClr val="333333"/>
              </a:solidFill>
              <a:prstDash val="sysDash"/>
            </a:ln>
          </c:spPr>
          <c:marker>
            <c:symbol val="none"/>
          </c:marker>
          <c:xVal>
            <c:numRef>
              <c:f>[1]Specs!$F$6:$G$6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xVal>
          <c:yVal>
            <c:numRef>
              <c:f>[1]Specs!$A$21:$A$22</c:f>
              <c:numCache>
                <c:formatCode>General</c:formatCode>
                <c:ptCount val="2"/>
                <c:pt idx="0">
                  <c:v>-25</c:v>
                </c:pt>
                <c:pt idx="1">
                  <c:v>25000</c:v>
                </c:pt>
              </c:numCache>
            </c:numRef>
          </c:yVal>
          <c:smooth val="0"/>
        </c:ser>
        <c:ser>
          <c:idx val="2"/>
          <c:order val="2"/>
          <c:tx>
            <c:v>Line at 50</c:v>
          </c:tx>
          <c:spPr>
            <a:ln w="25400">
              <a:solidFill>
                <a:srgbClr val="333333"/>
              </a:solidFill>
              <a:prstDash val="sysDash"/>
            </a:ln>
          </c:spPr>
          <c:marker>
            <c:symbol val="none"/>
          </c:marker>
          <c:xVal>
            <c:numRef>
              <c:f>[1]Specs!$F$7:$G$7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[1]Specs!$A$21:$A$22</c:f>
              <c:numCache>
                <c:formatCode>General</c:formatCode>
                <c:ptCount val="2"/>
                <c:pt idx="0">
                  <c:v>-25</c:v>
                </c:pt>
                <c:pt idx="1">
                  <c:v>25000</c:v>
                </c:pt>
              </c:numCache>
            </c:numRef>
          </c:yVal>
          <c:smooth val="0"/>
        </c:ser>
        <c:ser>
          <c:idx val="4"/>
          <c:order val="3"/>
          <c:tx>
            <c:v>Line at 100</c:v>
          </c:tx>
          <c:marker>
            <c:symbol val="none"/>
          </c:marker>
          <c:xVal>
            <c:numLit>
              <c:formatCode>General</c:formatCode>
              <c:ptCount val="1"/>
              <c:pt idx="0">
                <c:v>100</c:v>
              </c:pt>
            </c:numLit>
          </c:xVal>
          <c:yVal>
            <c:numLit>
              <c:formatCode>General</c:formatCode>
              <c:ptCount val="1"/>
              <c:pt idx="0">
                <c:v>100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68576"/>
        <c:axId val="79770752"/>
      </c:scatterChar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79772672"/>
        <c:axId val="7977446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1"/>
                <c:tx>
                  <c:v> % Carbonate</c:v>
                </c:tx>
                <c:spPr>
                  <a:ln w="12700">
                    <a:solidFill>
                      <a:schemeClr val="accent1"/>
                    </a:solidFill>
                    <a:prstDash val="solid"/>
                  </a:ln>
                </c:spPr>
                <c:marker>
                  <c:symbol val="diamond"/>
                  <c:size val="10"/>
                  <c:spPr>
                    <a:solidFill>
                      <a:srgbClr val="FF0000"/>
                    </a:solidFill>
                    <a:ln>
                      <a:solidFill>
                        <a:srgbClr val="000000"/>
                      </a:solidFill>
                      <a:prstDash val="solid"/>
                    </a:ln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[1]Data!$K$15:$K$61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18.522072936655821</c:v>
                      </c:pt>
                      <c:pt idx="1">
                        <c:v>56.701030927836072</c:v>
                      </c:pt>
                      <c:pt idx="2">
                        <c:v>42.094861660080596</c:v>
                      </c:pt>
                      <c:pt idx="3">
                        <c:v>56.840077071288853</c:v>
                      </c:pt>
                      <c:pt idx="4">
                        <c:v>12.239089184066376</c:v>
                      </c:pt>
                      <c:pt idx="5">
                        <c:v>11.493123772102532</c:v>
                      </c:pt>
                      <c:pt idx="6">
                        <c:v>14.218896164637041</c:v>
                      </c:pt>
                      <c:pt idx="7">
                        <c:v>16.100872938893396</c:v>
                      </c:pt>
                      <c:pt idx="8">
                        <c:v>5.1181102362248048</c:v>
                      </c:pt>
                      <c:pt idx="9">
                        <c:v>5.4421768707511697</c:v>
                      </c:pt>
                      <c:pt idx="10">
                        <c:v>3.6561264822097872</c:v>
                      </c:pt>
                      <c:pt idx="11">
                        <c:v>4.2348411934493457</c:v>
                      </c:pt>
                      <c:pt idx="12">
                        <c:v>10.416666666660458</c:v>
                      </c:pt>
                      <c:pt idx="13">
                        <c:v>4.5062320230151105</c:v>
                      </c:pt>
                      <c:pt idx="14">
                        <c:v>16.731517509728157</c:v>
                      </c:pt>
                      <c:pt idx="15">
                        <c:v>14.117647058821658</c:v>
                      </c:pt>
                      <c:pt idx="16">
                        <c:v>10.769230769233761</c:v>
                      </c:pt>
                      <c:pt idx="17">
                        <c:v>13.581395348837022</c:v>
                      </c:pt>
                      <c:pt idx="18">
                        <c:v>14.206128133700169</c:v>
                      </c:pt>
                      <c:pt idx="19">
                        <c:v>6.2977099236655505</c:v>
                      </c:pt>
                      <c:pt idx="20">
                        <c:v>4.1666666666679735</c:v>
                      </c:pt>
                      <c:pt idx="21">
                        <c:v>5.8823529411733517</c:v>
                      </c:pt>
                      <c:pt idx="22">
                        <c:v>7.6701821668270558</c:v>
                      </c:pt>
                      <c:pt idx="23">
                        <c:v>32.893496701220926</c:v>
                      </c:pt>
                      <c:pt idx="24">
                        <c:v>3.7320574162679199</c:v>
                      </c:pt>
                      <c:pt idx="25">
                        <c:v>35.490009514749467</c:v>
                      </c:pt>
                      <c:pt idx="26">
                        <c:v>28.177339901473719</c:v>
                      </c:pt>
                      <c:pt idx="27">
                        <c:v>7.1360608943863868</c:v>
                      </c:pt>
                      <c:pt idx="28">
                        <c:v>16.650717703349748</c:v>
                      </c:pt>
                      <c:pt idx="29">
                        <c:v>33.33333333333438</c:v>
                      </c:pt>
                      <c:pt idx="30">
                        <c:v>34.446564885489636</c:v>
                      </c:pt>
                      <c:pt idx="31">
                        <c:v>45.15810276679634</c:v>
                      </c:pt>
                      <c:pt idx="32">
                        <c:v>4.6626984126985622</c:v>
                      </c:pt>
                      <c:pt idx="33">
                        <c:v>0.18939393939778615</c:v>
                      </c:pt>
                      <c:pt idx="34">
                        <c:v>1.988071570578942</c:v>
                      </c:pt>
                      <c:pt idx="35">
                        <c:v>10.857142857140833</c:v>
                      </c:pt>
                      <c:pt idx="36">
                        <c:v>14.591439688714559</c:v>
                      </c:pt>
                      <c:pt idx="37">
                        <c:v>8.1395348837215771</c:v>
                      </c:pt>
                      <c:pt idx="38">
                        <c:v>87.768440709622467</c:v>
                      </c:pt>
                      <c:pt idx="39">
                        <c:v>50.616113744079797</c:v>
                      </c:pt>
                      <c:pt idx="40">
                        <c:v>91.387559808612124</c:v>
                      </c:pt>
                      <c:pt idx="41">
                        <c:v>86.842105263155162</c:v>
                      </c:pt>
                      <c:pt idx="42">
                        <c:v>94.33040078201995</c:v>
                      </c:pt>
                      <c:pt idx="43">
                        <c:v>91.5818686401512</c:v>
                      </c:pt>
                      <c:pt idx="44">
                        <c:v>3.6821705426398066</c:v>
                      </c:pt>
                      <c:pt idx="45">
                        <c:v>17.424975798648013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[1]Data!$I$15:$I$61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79768576"/>
        <c:scaling>
          <c:orientation val="minMax"/>
          <c:max val="300"/>
          <c:min val="0"/>
        </c:scaling>
        <c:delete val="0"/>
        <c:axPos val="t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Normalized Oil Content, S1/TOC</a:t>
                </a:r>
              </a:p>
            </c:rich>
          </c:tx>
          <c:layout>
            <c:manualLayout>
              <c:xMode val="edge"/>
              <c:yMode val="edge"/>
              <c:x val="0.31740632250320244"/>
              <c:y val="0.953673353048063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770752"/>
        <c:crosses val="autoZero"/>
        <c:crossBetween val="midCat"/>
        <c:majorUnit val="50"/>
      </c:valAx>
      <c:valAx>
        <c:axId val="79770752"/>
        <c:scaling>
          <c:orientation val="maxMin"/>
          <c:max val="230"/>
          <c:min val="-1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 i="0" baseline="0">
                    <a:effectLst/>
                  </a:rPr>
                  <a:t>Arbitrary Depth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8.5324232081911266E-3"/>
              <c:y val="0.377401574803149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768576"/>
        <c:crosses val="autoZero"/>
        <c:crossBetween val="midCat"/>
        <c:majorUnit val="10"/>
      </c:valAx>
      <c:valAx>
        <c:axId val="79772672"/>
        <c:scaling>
          <c:orientation val="minMax"/>
          <c:max val="100"/>
          <c:min val="0"/>
        </c:scaling>
        <c:delete val="1"/>
        <c:axPos val="t"/>
        <c:numFmt formatCode="0" sourceLinked="0"/>
        <c:majorTickMark val="in"/>
        <c:minorTickMark val="none"/>
        <c:tickLblPos val="nextTo"/>
        <c:crossAx val="79774464"/>
        <c:crosses val="autoZero"/>
        <c:crossBetween val="midCat"/>
      </c:valAx>
      <c:valAx>
        <c:axId val="79774464"/>
        <c:scaling>
          <c:orientation val="maxMin"/>
          <c:max val="7950"/>
          <c:min val="7700"/>
        </c:scaling>
        <c:delete val="1"/>
        <c:axPos val="r"/>
        <c:numFmt formatCode="#,##0.00" sourceLinked="1"/>
        <c:majorTickMark val="out"/>
        <c:minorTickMark val="none"/>
        <c:tickLblPos val="nextTo"/>
        <c:crossAx val="79772672"/>
        <c:crosses val="max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3208244873827633"/>
          <c:y val="5.1637629006781392E-2"/>
          <c:w val="0.22529467093063882"/>
          <c:h val="6.9403094975119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153932445845793E-2"/>
          <c:y val="6.3492125003996355E-2"/>
          <c:w val="0.85846239829967774"/>
          <c:h val="0.8601198809135131"/>
        </c:manualLayout>
      </c:layout>
      <c:scatterChart>
        <c:scatterStyle val="lineMarker"/>
        <c:varyColors val="0"/>
        <c:ser>
          <c:idx val="0"/>
          <c:order val="0"/>
          <c:tx>
            <c:v>Other Studies</c:v>
          </c:tx>
          <c:spPr>
            <a:ln w="28575">
              <a:noFill/>
            </a:ln>
          </c:spPr>
          <c:marker>
            <c:spPr>
              <a:solidFill>
                <a:srgbClr val="FFC000"/>
              </a:solidFill>
            </c:spPr>
          </c:marker>
          <c:xVal>
            <c:numRef>
              <c:f>[1]Tabelle1!$AD$20:$AD$63</c:f>
              <c:numCache>
                <c:formatCode>General</c:formatCode>
                <c:ptCount val="44"/>
                <c:pt idx="0">
                  <c:v>1</c:v>
                </c:pt>
                <c:pt idx="1">
                  <c:v>7</c:v>
                </c:pt>
                <c:pt idx="2">
                  <c:v>12</c:v>
                </c:pt>
                <c:pt idx="3">
                  <c:v>14</c:v>
                </c:pt>
                <c:pt idx="4">
                  <c:v>6</c:v>
                </c:pt>
                <c:pt idx="5">
                  <c:v>12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19</c:v>
                </c:pt>
                <c:pt idx="10">
                  <c:v>13</c:v>
                </c:pt>
                <c:pt idx="11">
                  <c:v>12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13</c:v>
                </c:pt>
                <c:pt idx="16">
                  <c:v>36</c:v>
                </c:pt>
                <c:pt idx="19">
                  <c:v>18</c:v>
                </c:pt>
                <c:pt idx="20">
                  <c:v>19</c:v>
                </c:pt>
                <c:pt idx="21">
                  <c:v>58</c:v>
                </c:pt>
                <c:pt idx="22">
                  <c:v>46</c:v>
                </c:pt>
                <c:pt idx="23">
                  <c:v>53</c:v>
                </c:pt>
                <c:pt idx="24">
                  <c:v>26</c:v>
                </c:pt>
                <c:pt idx="25">
                  <c:v>74</c:v>
                </c:pt>
                <c:pt idx="31">
                  <c:v>17</c:v>
                </c:pt>
                <c:pt idx="32">
                  <c:v>9</c:v>
                </c:pt>
                <c:pt idx="33">
                  <c:v>6</c:v>
                </c:pt>
                <c:pt idx="34">
                  <c:v>10</c:v>
                </c:pt>
                <c:pt idx="35">
                  <c:v>30</c:v>
                </c:pt>
                <c:pt idx="36">
                  <c:v>19</c:v>
                </c:pt>
                <c:pt idx="37">
                  <c:v>13</c:v>
                </c:pt>
                <c:pt idx="38">
                  <c:v>19</c:v>
                </c:pt>
                <c:pt idx="40">
                  <c:v>19</c:v>
                </c:pt>
                <c:pt idx="41">
                  <c:v>13</c:v>
                </c:pt>
                <c:pt idx="42">
                  <c:v>18</c:v>
                </c:pt>
                <c:pt idx="43">
                  <c:v>36</c:v>
                </c:pt>
              </c:numCache>
            </c:numRef>
          </c:xVal>
          <c:yVal>
            <c:numRef>
              <c:f>[1]Tabelle1!$AC$20:$AC$63</c:f>
              <c:numCache>
                <c:formatCode>General</c:formatCode>
                <c:ptCount val="44"/>
                <c:pt idx="0">
                  <c:v>191</c:v>
                </c:pt>
                <c:pt idx="1">
                  <c:v>227</c:v>
                </c:pt>
                <c:pt idx="2">
                  <c:v>248</c:v>
                </c:pt>
                <c:pt idx="3">
                  <c:v>559</c:v>
                </c:pt>
                <c:pt idx="4">
                  <c:v>559</c:v>
                </c:pt>
                <c:pt idx="5">
                  <c:v>640</c:v>
                </c:pt>
                <c:pt idx="6">
                  <c:v>647</c:v>
                </c:pt>
                <c:pt idx="7">
                  <c:v>258</c:v>
                </c:pt>
                <c:pt idx="8">
                  <c:v>759</c:v>
                </c:pt>
                <c:pt idx="9">
                  <c:v>499</c:v>
                </c:pt>
                <c:pt idx="10">
                  <c:v>481</c:v>
                </c:pt>
                <c:pt idx="11">
                  <c:v>517</c:v>
                </c:pt>
                <c:pt idx="12">
                  <c:v>712</c:v>
                </c:pt>
                <c:pt idx="13">
                  <c:v>379</c:v>
                </c:pt>
                <c:pt idx="14">
                  <c:v>354</c:v>
                </c:pt>
                <c:pt idx="15">
                  <c:v>215</c:v>
                </c:pt>
                <c:pt idx="16">
                  <c:v>312</c:v>
                </c:pt>
                <c:pt idx="19">
                  <c:v>247</c:v>
                </c:pt>
                <c:pt idx="20">
                  <c:v>188</c:v>
                </c:pt>
                <c:pt idx="21">
                  <c:v>290</c:v>
                </c:pt>
                <c:pt idx="22">
                  <c:v>311</c:v>
                </c:pt>
                <c:pt idx="23">
                  <c:v>294</c:v>
                </c:pt>
                <c:pt idx="24">
                  <c:v>234</c:v>
                </c:pt>
                <c:pt idx="25">
                  <c:v>382</c:v>
                </c:pt>
                <c:pt idx="27">
                  <c:v>7</c:v>
                </c:pt>
                <c:pt idx="28">
                  <c:v>269</c:v>
                </c:pt>
                <c:pt idx="29">
                  <c:v>205</c:v>
                </c:pt>
                <c:pt idx="30">
                  <c:v>363</c:v>
                </c:pt>
                <c:pt idx="31">
                  <c:v>270</c:v>
                </c:pt>
                <c:pt idx="32">
                  <c:v>693</c:v>
                </c:pt>
                <c:pt idx="33">
                  <c:v>688</c:v>
                </c:pt>
                <c:pt idx="34">
                  <c:v>753</c:v>
                </c:pt>
                <c:pt idx="35">
                  <c:v>486</c:v>
                </c:pt>
                <c:pt idx="36">
                  <c:v>650</c:v>
                </c:pt>
                <c:pt idx="37">
                  <c:v>571</c:v>
                </c:pt>
                <c:pt idx="38">
                  <c:v>594</c:v>
                </c:pt>
                <c:pt idx="40">
                  <c:v>295</c:v>
                </c:pt>
                <c:pt idx="41">
                  <c:v>234</c:v>
                </c:pt>
                <c:pt idx="42">
                  <c:v>459</c:v>
                </c:pt>
                <c:pt idx="43">
                  <c:v>363</c:v>
                </c:pt>
              </c:numCache>
            </c:numRef>
          </c:yVal>
          <c:smooth val="0"/>
        </c:ser>
        <c:ser>
          <c:idx val="1"/>
          <c:order val="1"/>
          <c:tx>
            <c:v>This Study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6"/>
              </a:solidFill>
            </c:spPr>
          </c:marker>
          <c:xVal>
            <c:numRef>
              <c:f>Data!$R$5:$R$201</c:f>
              <c:numCache>
                <c:formatCode>#,##0</c:formatCode>
                <c:ptCount val="197"/>
                <c:pt idx="0">
                  <c:v>11.363636363636365</c:v>
                </c:pt>
                <c:pt idx="1">
                  <c:v>3.0395136778115499</c:v>
                </c:pt>
                <c:pt idx="2">
                  <c:v>6.3492063492063489</c:v>
                </c:pt>
                <c:pt idx="3">
                  <c:v>12.853470437017995</c:v>
                </c:pt>
                <c:pt idx="4">
                  <c:v>2.7548209366391188</c:v>
                </c:pt>
                <c:pt idx="5">
                  <c:v>2.8248587570621471</c:v>
                </c:pt>
                <c:pt idx="6">
                  <c:v>5.8309037900874632</c:v>
                </c:pt>
                <c:pt idx="7">
                  <c:v>8.5227272727272734</c:v>
                </c:pt>
                <c:pt idx="8">
                  <c:v>40.404040404040408</c:v>
                </c:pt>
                <c:pt idx="9">
                  <c:v>16.997167138810198</c:v>
                </c:pt>
                <c:pt idx="10">
                  <c:v>12.195121951219512</c:v>
                </c:pt>
                <c:pt idx="11">
                  <c:v>5.8823529411764701</c:v>
                </c:pt>
                <c:pt idx="12">
                  <c:v>7.2463768115942022</c:v>
                </c:pt>
                <c:pt idx="13">
                  <c:v>10.309278350515463</c:v>
                </c:pt>
                <c:pt idx="14">
                  <c:v>2.0986358866736623</c:v>
                </c:pt>
                <c:pt idx="15">
                  <c:v>9.9009900990099009</c:v>
                </c:pt>
                <c:pt idx="16">
                  <c:v>6.666666666666667</c:v>
                </c:pt>
                <c:pt idx="17">
                  <c:v>5.7471264367816097</c:v>
                </c:pt>
                <c:pt idx="18">
                  <c:v>13.020833333333334</c:v>
                </c:pt>
                <c:pt idx="19">
                  <c:v>4.4642857142857144</c:v>
                </c:pt>
                <c:pt idx="20">
                  <c:v>11.363636363636365</c:v>
                </c:pt>
                <c:pt idx="21">
                  <c:v>34.749034749034749</c:v>
                </c:pt>
                <c:pt idx="22">
                  <c:v>315.98513011152414</c:v>
                </c:pt>
                <c:pt idx="23">
                  <c:v>32.5</c:v>
                </c:pt>
                <c:pt idx="24">
                  <c:v>15.238095238095237</c:v>
                </c:pt>
                <c:pt idx="25">
                  <c:v>40</c:v>
                </c:pt>
                <c:pt idx="26">
                  <c:v>16.706443914081149</c:v>
                </c:pt>
                <c:pt idx="27">
                  <c:v>15.934065934065931</c:v>
                </c:pt>
                <c:pt idx="28">
                  <c:v>24.024024024024023</c:v>
                </c:pt>
                <c:pt idx="29">
                  <c:v>12.345679012345682</c:v>
                </c:pt>
                <c:pt idx="30">
                  <c:v>10.574018126888218</c:v>
                </c:pt>
                <c:pt idx="31">
                  <c:v>37.800687285223368</c:v>
                </c:pt>
                <c:pt idx="32">
                  <c:v>5.9536934950385882</c:v>
                </c:pt>
                <c:pt idx="33">
                  <c:v>6.772486772486773</c:v>
                </c:pt>
                <c:pt idx="34">
                  <c:v>5.6987788331071911</c:v>
                </c:pt>
                <c:pt idx="35">
                  <c:v>100.70671378091872</c:v>
                </c:pt>
                <c:pt idx="36">
                  <c:v>25.925925925925927</c:v>
                </c:pt>
                <c:pt idx="37">
                  <c:v>126.84989429175475</c:v>
                </c:pt>
                <c:pt idx="38">
                  <c:v>67.79661016949153</c:v>
                </c:pt>
                <c:pt idx="39">
                  <c:v>85.106382978723403</c:v>
                </c:pt>
                <c:pt idx="40">
                  <c:v>127.38853503184714</c:v>
                </c:pt>
                <c:pt idx="41">
                  <c:v>173.07692307692309</c:v>
                </c:pt>
                <c:pt idx="42">
                  <c:v>93.984962406015043</c:v>
                </c:pt>
                <c:pt idx="43">
                  <c:v>26.109660574412533</c:v>
                </c:pt>
                <c:pt idx="44">
                  <c:v>2.9985007496251872</c:v>
                </c:pt>
                <c:pt idx="45">
                  <c:v>82.317073170731703</c:v>
                </c:pt>
                <c:pt idx="46">
                  <c:v>66.901408450704238</c:v>
                </c:pt>
                <c:pt idx="47">
                  <c:v>120.61403508771929</c:v>
                </c:pt>
                <c:pt idx="48">
                  <c:v>63.613231552162844</c:v>
                </c:pt>
                <c:pt idx="49">
                  <c:v>23.80952380952381</c:v>
                </c:pt>
                <c:pt idx="50">
                  <c:v>69.196428571428569</c:v>
                </c:pt>
                <c:pt idx="51">
                  <c:v>85.561497326203209</c:v>
                </c:pt>
                <c:pt idx="52">
                  <c:v>75.892857142857139</c:v>
                </c:pt>
                <c:pt idx="53">
                  <c:v>152.4390243902439</c:v>
                </c:pt>
                <c:pt idx="54">
                  <c:v>51.470588235294123</c:v>
                </c:pt>
                <c:pt idx="55">
                  <c:v>50.420168067226896</c:v>
                </c:pt>
                <c:pt idx="56">
                  <c:v>29.649595687331537</c:v>
                </c:pt>
                <c:pt idx="57">
                  <c:v>25.089605734767026</c:v>
                </c:pt>
                <c:pt idx="58">
                  <c:v>21.459227467811157</c:v>
                </c:pt>
                <c:pt idx="59">
                  <c:v>4.7058823529411766</c:v>
                </c:pt>
                <c:pt idx="60">
                  <c:v>14.285714285714285</c:v>
                </c:pt>
                <c:pt idx="61">
                  <c:v>18.518518518518519</c:v>
                </c:pt>
                <c:pt idx="62">
                  <c:v>6.0422960725075523</c:v>
                </c:pt>
                <c:pt idx="63">
                  <c:v>35.519125683060111</c:v>
                </c:pt>
                <c:pt idx="64">
                  <c:v>79.47019867549669</c:v>
                </c:pt>
                <c:pt idx="65">
                  <c:v>14.224751066856332</c:v>
                </c:pt>
                <c:pt idx="66">
                  <c:v>77.220077220077215</c:v>
                </c:pt>
                <c:pt idx="67">
                  <c:v>3.4246575342465757</c:v>
                </c:pt>
                <c:pt idx="68">
                  <c:v>69.767441860465127</c:v>
                </c:pt>
                <c:pt idx="69">
                  <c:v>25.316455696202532</c:v>
                </c:pt>
                <c:pt idx="70">
                  <c:v>20.345879959308242</c:v>
                </c:pt>
                <c:pt idx="71">
                  <c:v>6.7796610169491531</c:v>
                </c:pt>
                <c:pt idx="72">
                  <c:v>23.52941176470588</c:v>
                </c:pt>
                <c:pt idx="73">
                  <c:v>42.402826855123678</c:v>
                </c:pt>
                <c:pt idx="74">
                  <c:v>16.064257028112451</c:v>
                </c:pt>
                <c:pt idx="75">
                  <c:v>13.059701492537314</c:v>
                </c:pt>
                <c:pt idx="76">
                  <c:v>38.135593220338983</c:v>
                </c:pt>
                <c:pt idx="77">
                  <c:v>4.9773755656108598</c:v>
                </c:pt>
                <c:pt idx="78">
                  <c:v>7.6923076923076916</c:v>
                </c:pt>
                <c:pt idx="79">
                  <c:v>13.207547169811322</c:v>
                </c:pt>
                <c:pt idx="80">
                  <c:v>13.157894736842106</c:v>
                </c:pt>
                <c:pt idx="81">
                  <c:v>7.1428571428571432</c:v>
                </c:pt>
                <c:pt idx="82">
                  <c:v>14.285714285714285</c:v>
                </c:pt>
                <c:pt idx="83">
                  <c:v>55.084745762711869</c:v>
                </c:pt>
                <c:pt idx="84">
                  <c:v>9.9009900990099009</c:v>
                </c:pt>
                <c:pt idx="85">
                  <c:v>16.194331983805668</c:v>
                </c:pt>
                <c:pt idx="86">
                  <c:v>11.286681715575622</c:v>
                </c:pt>
                <c:pt idx="87">
                  <c:v>19.047619047619047</c:v>
                </c:pt>
                <c:pt idx="88">
                  <c:v>15.267175572519083</c:v>
                </c:pt>
                <c:pt idx="89">
                  <c:v>8.7719298245614024</c:v>
                </c:pt>
                <c:pt idx="90">
                  <c:v>22.222222222222221</c:v>
                </c:pt>
                <c:pt idx="91">
                  <c:v>9.8039215686274517</c:v>
                </c:pt>
                <c:pt idx="92">
                  <c:v>11.594202898550726</c:v>
                </c:pt>
                <c:pt idx="93">
                  <c:v>26.442307692307693</c:v>
                </c:pt>
                <c:pt idx="94">
                  <c:v>39.408866995073886</c:v>
                </c:pt>
                <c:pt idx="95">
                  <c:v>11.926605504587155</c:v>
                </c:pt>
                <c:pt idx="96">
                  <c:v>8.3333333333333339</c:v>
                </c:pt>
                <c:pt idx="97">
                  <c:v>35.242290748898675</c:v>
                </c:pt>
                <c:pt idx="98">
                  <c:v>38.071065989847718</c:v>
                </c:pt>
                <c:pt idx="99">
                  <c:v>7.9470198675496686</c:v>
                </c:pt>
                <c:pt idx="100">
                  <c:v>19.900497512437809</c:v>
                </c:pt>
                <c:pt idx="101">
                  <c:v>16.706443914081149</c:v>
                </c:pt>
                <c:pt idx="102">
                  <c:v>19.480519480519479</c:v>
                </c:pt>
                <c:pt idx="103">
                  <c:v>58.419243986254301</c:v>
                </c:pt>
                <c:pt idx="104">
                  <c:v>12.779552715654953</c:v>
                </c:pt>
                <c:pt idx="105">
                  <c:v>19.736842105263158</c:v>
                </c:pt>
                <c:pt idx="106">
                  <c:v>24.875621890547261</c:v>
                </c:pt>
                <c:pt idx="107">
                  <c:v>28.037383177570096</c:v>
                </c:pt>
                <c:pt idx="108">
                  <c:v>35.555555555555557</c:v>
                </c:pt>
                <c:pt idx="109">
                  <c:v>36.827195467422101</c:v>
                </c:pt>
                <c:pt idx="110">
                  <c:v>22.540983606557379</c:v>
                </c:pt>
                <c:pt idx="111">
                  <c:v>12.820512820512821</c:v>
                </c:pt>
                <c:pt idx="112">
                  <c:v>33.670033670033675</c:v>
                </c:pt>
                <c:pt idx="113">
                  <c:v>29.585798816568044</c:v>
                </c:pt>
                <c:pt idx="114">
                  <c:v>9.2592592592592595</c:v>
                </c:pt>
                <c:pt idx="115">
                  <c:v>17.817371937639198</c:v>
                </c:pt>
                <c:pt idx="116">
                  <c:v>27.522935779816514</c:v>
                </c:pt>
                <c:pt idx="117">
                  <c:v>110.13215859030836</c:v>
                </c:pt>
                <c:pt idx="118">
                  <c:v>105.26315789473685</c:v>
                </c:pt>
                <c:pt idx="119">
                  <c:v>11.461318051575931</c:v>
                </c:pt>
                <c:pt idx="120">
                  <c:v>14.802631578947368</c:v>
                </c:pt>
                <c:pt idx="121">
                  <c:v>66.050198150594454</c:v>
                </c:pt>
                <c:pt idx="122">
                  <c:v>166.66666666666666</c:v>
                </c:pt>
                <c:pt idx="123">
                  <c:v>14.529914529914532</c:v>
                </c:pt>
                <c:pt idx="124">
                  <c:v>65.573770491803273</c:v>
                </c:pt>
                <c:pt idx="125">
                  <c:v>44.247787610619469</c:v>
                </c:pt>
                <c:pt idx="126">
                  <c:v>5.9523809523809517</c:v>
                </c:pt>
                <c:pt idx="127">
                  <c:v>41.666666666666664</c:v>
                </c:pt>
                <c:pt idx="128">
                  <c:v>65.934065934065941</c:v>
                </c:pt>
                <c:pt idx="129">
                  <c:v>55.944055944055947</c:v>
                </c:pt>
                <c:pt idx="130">
                  <c:v>19.727891156462583</c:v>
                </c:pt>
                <c:pt idx="131">
                  <c:v>16.888888888888889</c:v>
                </c:pt>
                <c:pt idx="132">
                  <c:v>42.553191489361708</c:v>
                </c:pt>
                <c:pt idx="133">
                  <c:v>17.924528301886792</c:v>
                </c:pt>
                <c:pt idx="134">
                  <c:v>54.237288135593225</c:v>
                </c:pt>
                <c:pt idx="135">
                  <c:v>129.70168612191958</c:v>
                </c:pt>
                <c:pt idx="136">
                  <c:v>127.38853503184713</c:v>
                </c:pt>
                <c:pt idx="137">
                  <c:v>59.45945945945946</c:v>
                </c:pt>
                <c:pt idx="138">
                  <c:v>47.923322683706068</c:v>
                </c:pt>
                <c:pt idx="139">
                  <c:v>3.0769230769230771</c:v>
                </c:pt>
                <c:pt idx="140">
                  <c:v>55.944055944055947</c:v>
                </c:pt>
                <c:pt idx="141">
                  <c:v>111.73184357541899</c:v>
                </c:pt>
                <c:pt idx="142">
                  <c:v>42.613636363636367</c:v>
                </c:pt>
                <c:pt idx="143">
                  <c:v>4.6136101499423301</c:v>
                </c:pt>
                <c:pt idx="144">
                  <c:v>13.595166163141993</c:v>
                </c:pt>
                <c:pt idx="145">
                  <c:v>9.1743119266055047</c:v>
                </c:pt>
                <c:pt idx="146">
                  <c:v>15.904572564612327</c:v>
                </c:pt>
                <c:pt idx="147">
                  <c:v>6.8027210884353746</c:v>
                </c:pt>
                <c:pt idx="148">
                  <c:v>82.278481012658233</c:v>
                </c:pt>
                <c:pt idx="149">
                  <c:v>93.851132686084128</c:v>
                </c:pt>
                <c:pt idx="150">
                  <c:v>86.580086580086586</c:v>
                </c:pt>
                <c:pt idx="151">
                  <c:v>5.208333333333333</c:v>
                </c:pt>
                <c:pt idx="152">
                  <c:v>7.1942446043165464</c:v>
                </c:pt>
                <c:pt idx="153">
                  <c:v>40.229885057471272</c:v>
                </c:pt>
                <c:pt idx="154">
                  <c:v>39.77272727272728</c:v>
                </c:pt>
                <c:pt idx="155">
                  <c:v>34.482758620689651</c:v>
                </c:pt>
                <c:pt idx="156">
                  <c:v>38.095238095238095</c:v>
                </c:pt>
                <c:pt idx="157">
                  <c:v>86.567164179104466</c:v>
                </c:pt>
                <c:pt idx="158">
                  <c:v>25.380710659898476</c:v>
                </c:pt>
                <c:pt idx="159">
                  <c:v>9.7560975609756095</c:v>
                </c:pt>
                <c:pt idx="160">
                  <c:v>8.6580086580086579</c:v>
                </c:pt>
                <c:pt idx="161">
                  <c:v>18.587360594795538</c:v>
                </c:pt>
                <c:pt idx="162">
                  <c:v>1.680672268907563</c:v>
                </c:pt>
                <c:pt idx="163">
                  <c:v>28.571428571428573</c:v>
                </c:pt>
                <c:pt idx="164">
                  <c:v>6.7961165048543695</c:v>
                </c:pt>
                <c:pt idx="165">
                  <c:v>12.154696132596685</c:v>
                </c:pt>
                <c:pt idx="166">
                  <c:v>17.574692442882249</c:v>
                </c:pt>
                <c:pt idx="167">
                  <c:v>6.25</c:v>
                </c:pt>
                <c:pt idx="168">
                  <c:v>1.4064697609001406</c:v>
                </c:pt>
                <c:pt idx="169">
                  <c:v>27.027027027027028</c:v>
                </c:pt>
                <c:pt idx="170">
                  <c:v>0.74626865671641784</c:v>
                </c:pt>
                <c:pt idx="171">
                  <c:v>1.9230769230769229</c:v>
                </c:pt>
                <c:pt idx="172">
                  <c:v>8.3333333333333321</c:v>
                </c:pt>
                <c:pt idx="173">
                  <c:v>6.3218390804597702</c:v>
                </c:pt>
                <c:pt idx="174">
                  <c:v>46.728971962616825</c:v>
                </c:pt>
                <c:pt idx="175">
                  <c:v>6.5445026178010473</c:v>
                </c:pt>
                <c:pt idx="176">
                  <c:v>29.197080291970799</c:v>
                </c:pt>
                <c:pt idx="177">
                  <c:v>152.94117647058823</c:v>
                </c:pt>
                <c:pt idx="178">
                  <c:v>17.857142857142858</c:v>
                </c:pt>
                <c:pt idx="179">
                  <c:v>10.526315789473685</c:v>
                </c:pt>
                <c:pt idx="180">
                  <c:v>23.255813953488371</c:v>
                </c:pt>
                <c:pt idx="181">
                  <c:v>14.450867052023122</c:v>
                </c:pt>
                <c:pt idx="182">
                  <c:v>15.037593984962406</c:v>
                </c:pt>
                <c:pt idx="183">
                  <c:v>0.33898305084745761</c:v>
                </c:pt>
                <c:pt idx="184">
                  <c:v>34.042553191489361</c:v>
                </c:pt>
                <c:pt idx="185">
                  <c:v>13.03780964797914</c:v>
                </c:pt>
                <c:pt idx="186">
                  <c:v>6.0728744939271246</c:v>
                </c:pt>
                <c:pt idx="187">
                  <c:v>85.714285714285722</c:v>
                </c:pt>
                <c:pt idx="188">
                  <c:v>2.7624309392265194</c:v>
                </c:pt>
                <c:pt idx="189">
                  <c:v>37.234042553191493</c:v>
                </c:pt>
                <c:pt idx="190">
                  <c:v>35.889070146818923</c:v>
                </c:pt>
                <c:pt idx="191">
                  <c:v>16.483516483516485</c:v>
                </c:pt>
                <c:pt idx="192">
                  <c:v>58.020477815699664</c:v>
                </c:pt>
                <c:pt idx="193">
                  <c:v>7.5329566854990579</c:v>
                </c:pt>
                <c:pt idx="194">
                  <c:v>13.774104683195592</c:v>
                </c:pt>
                <c:pt idx="195">
                  <c:v>2.8985507246376816</c:v>
                </c:pt>
                <c:pt idx="196">
                  <c:v>4.3478260869565215</c:v>
                </c:pt>
              </c:numCache>
            </c:numRef>
          </c:xVal>
          <c:yVal>
            <c:numRef>
              <c:f>Data!$Q$5:$Q$201</c:f>
              <c:numCache>
                <c:formatCode>#,##0</c:formatCode>
                <c:ptCount val="197"/>
                <c:pt idx="0">
                  <c:v>11.363636363636365</c:v>
                </c:pt>
                <c:pt idx="1">
                  <c:v>197.56838905775075</c:v>
                </c:pt>
                <c:pt idx="2">
                  <c:v>257.14285714285717</c:v>
                </c:pt>
                <c:pt idx="3">
                  <c:v>205.65552699228792</c:v>
                </c:pt>
                <c:pt idx="4">
                  <c:v>95.041322314049594</c:v>
                </c:pt>
                <c:pt idx="5">
                  <c:v>90.395480225988706</c:v>
                </c:pt>
                <c:pt idx="6">
                  <c:v>78.717201166180757</c:v>
                </c:pt>
                <c:pt idx="7">
                  <c:v>99.431818181818187</c:v>
                </c:pt>
                <c:pt idx="8">
                  <c:v>3.3670033670033672</c:v>
                </c:pt>
                <c:pt idx="9">
                  <c:v>14.164305949008499</c:v>
                </c:pt>
                <c:pt idx="10">
                  <c:v>3.0487804878048781</c:v>
                </c:pt>
                <c:pt idx="11">
                  <c:v>172.54901960784312</c:v>
                </c:pt>
                <c:pt idx="12">
                  <c:v>28.985507246376809</c:v>
                </c:pt>
                <c:pt idx="13">
                  <c:v>46.391752577319586</c:v>
                </c:pt>
                <c:pt idx="14">
                  <c:v>260.23084994753413</c:v>
                </c:pt>
                <c:pt idx="15">
                  <c:v>138.61386138613861</c:v>
                </c:pt>
                <c:pt idx="16">
                  <c:v>90</c:v>
                </c:pt>
                <c:pt idx="17">
                  <c:v>57.471264367816097</c:v>
                </c:pt>
                <c:pt idx="18">
                  <c:v>2.6041666666666665</c:v>
                </c:pt>
                <c:pt idx="19">
                  <c:v>4.4642857142857144</c:v>
                </c:pt>
                <c:pt idx="20">
                  <c:v>2.8409090909090913</c:v>
                </c:pt>
                <c:pt idx="21">
                  <c:v>3.8610038610038608</c:v>
                </c:pt>
                <c:pt idx="22">
                  <c:v>74.34944237918215</c:v>
                </c:pt>
                <c:pt idx="23">
                  <c:v>187.5</c:v>
                </c:pt>
                <c:pt idx="24">
                  <c:v>172.38095238095238</c:v>
                </c:pt>
                <c:pt idx="25">
                  <c:v>46.666666666666671</c:v>
                </c:pt>
                <c:pt idx="26">
                  <c:v>167.06443914081146</c:v>
                </c:pt>
                <c:pt idx="27">
                  <c:v>360.98901098901098</c:v>
                </c:pt>
                <c:pt idx="28">
                  <c:v>228.2282282282282</c:v>
                </c:pt>
                <c:pt idx="29">
                  <c:v>169.31216931216932</c:v>
                </c:pt>
                <c:pt idx="30">
                  <c:v>190.3323262839879</c:v>
                </c:pt>
                <c:pt idx="31">
                  <c:v>103.09278350515464</c:v>
                </c:pt>
                <c:pt idx="32">
                  <c:v>840.68357221609699</c:v>
                </c:pt>
                <c:pt idx="33">
                  <c:v>717.77777777777783</c:v>
                </c:pt>
                <c:pt idx="34">
                  <c:v>712.21166892808685</c:v>
                </c:pt>
                <c:pt idx="35">
                  <c:v>116.60777385159011</c:v>
                </c:pt>
                <c:pt idx="36">
                  <c:v>119.44444444444444</c:v>
                </c:pt>
                <c:pt idx="37">
                  <c:v>10.570824524312895</c:v>
                </c:pt>
                <c:pt idx="38">
                  <c:v>67.79661016949153</c:v>
                </c:pt>
                <c:pt idx="39">
                  <c:v>114.8936170212766</c:v>
                </c:pt>
                <c:pt idx="40">
                  <c:v>63.69426751592357</c:v>
                </c:pt>
                <c:pt idx="41">
                  <c:v>38.46153846153846</c:v>
                </c:pt>
                <c:pt idx="42">
                  <c:v>18.796992481203009</c:v>
                </c:pt>
                <c:pt idx="43">
                  <c:v>26.109660574412533</c:v>
                </c:pt>
                <c:pt idx="44">
                  <c:v>134.93253373313343</c:v>
                </c:pt>
                <c:pt idx="45">
                  <c:v>54.878048780487802</c:v>
                </c:pt>
                <c:pt idx="46">
                  <c:v>28.169014084507044</c:v>
                </c:pt>
                <c:pt idx="47">
                  <c:v>43.859649122807014</c:v>
                </c:pt>
                <c:pt idx="48">
                  <c:v>10.178117048346056</c:v>
                </c:pt>
                <c:pt idx="49">
                  <c:v>10.582010582010582</c:v>
                </c:pt>
                <c:pt idx="50">
                  <c:v>13.392857142857142</c:v>
                </c:pt>
                <c:pt idx="51">
                  <c:v>32.085561497326204</c:v>
                </c:pt>
                <c:pt idx="52">
                  <c:v>40.178571428571431</c:v>
                </c:pt>
                <c:pt idx="53">
                  <c:v>76.219512195121951</c:v>
                </c:pt>
                <c:pt idx="54">
                  <c:v>7.3529411764705879</c:v>
                </c:pt>
                <c:pt idx="55">
                  <c:v>4.2016806722689077</c:v>
                </c:pt>
                <c:pt idx="56">
                  <c:v>10.781671159029649</c:v>
                </c:pt>
                <c:pt idx="57">
                  <c:v>3.5842293906810032</c:v>
                </c:pt>
                <c:pt idx="58">
                  <c:v>12.875536480686694</c:v>
                </c:pt>
                <c:pt idx="59">
                  <c:v>8.2352941176470598</c:v>
                </c:pt>
                <c:pt idx="60">
                  <c:v>35.714285714285708</c:v>
                </c:pt>
                <c:pt idx="61">
                  <c:v>18.518518518518519</c:v>
                </c:pt>
                <c:pt idx="62">
                  <c:v>27.190332326283986</c:v>
                </c:pt>
                <c:pt idx="63">
                  <c:v>19.125683060109292</c:v>
                </c:pt>
                <c:pt idx="64">
                  <c:v>79.47019867549669</c:v>
                </c:pt>
                <c:pt idx="65">
                  <c:v>5.6899004267425326</c:v>
                </c:pt>
                <c:pt idx="66">
                  <c:v>38.610038610038607</c:v>
                </c:pt>
                <c:pt idx="67">
                  <c:v>13.698630136986303</c:v>
                </c:pt>
                <c:pt idx="68">
                  <c:v>23.255813953488374</c:v>
                </c:pt>
                <c:pt idx="69">
                  <c:v>6.3291139240506329</c:v>
                </c:pt>
                <c:pt idx="70">
                  <c:v>20.345879959308242</c:v>
                </c:pt>
                <c:pt idx="71">
                  <c:v>5.9322033898305095</c:v>
                </c:pt>
                <c:pt idx="72">
                  <c:v>0.98039215686274506</c:v>
                </c:pt>
                <c:pt idx="73">
                  <c:v>17.667844522968199</c:v>
                </c:pt>
                <c:pt idx="74">
                  <c:v>4.0160642570281126</c:v>
                </c:pt>
                <c:pt idx="75">
                  <c:v>9.3283582089552226</c:v>
                </c:pt>
                <c:pt idx="76">
                  <c:v>16.949152542372882</c:v>
                </c:pt>
                <c:pt idx="77">
                  <c:v>0.45248868778280543</c:v>
                </c:pt>
                <c:pt idx="78">
                  <c:v>3.0769230769230766</c:v>
                </c:pt>
                <c:pt idx="79">
                  <c:v>7.5471698113207539</c:v>
                </c:pt>
                <c:pt idx="80">
                  <c:v>4.7846889952153111</c:v>
                </c:pt>
                <c:pt idx="81">
                  <c:v>2.8571428571428572</c:v>
                </c:pt>
                <c:pt idx="82">
                  <c:v>78.571428571428569</c:v>
                </c:pt>
                <c:pt idx="83">
                  <c:v>72.033898305084747</c:v>
                </c:pt>
                <c:pt idx="84">
                  <c:v>116.33663366336633</c:v>
                </c:pt>
                <c:pt idx="85">
                  <c:v>80.97165991902834</c:v>
                </c:pt>
                <c:pt idx="86">
                  <c:v>45.146726862302486</c:v>
                </c:pt>
                <c:pt idx="87">
                  <c:v>9.5238095238095237</c:v>
                </c:pt>
                <c:pt idx="88">
                  <c:v>83.969465648854964</c:v>
                </c:pt>
                <c:pt idx="89">
                  <c:v>35.087719298245609</c:v>
                </c:pt>
                <c:pt idx="90">
                  <c:v>150</c:v>
                </c:pt>
                <c:pt idx="91">
                  <c:v>49.019607843137258</c:v>
                </c:pt>
                <c:pt idx="92">
                  <c:v>130.43478260869566</c:v>
                </c:pt>
                <c:pt idx="93">
                  <c:v>117.78846153846155</c:v>
                </c:pt>
                <c:pt idx="94">
                  <c:v>83.743842364532014</c:v>
                </c:pt>
                <c:pt idx="95">
                  <c:v>278.89908256880733</c:v>
                </c:pt>
                <c:pt idx="96">
                  <c:v>390.97222222222223</c:v>
                </c:pt>
                <c:pt idx="97">
                  <c:v>114.5374449339207</c:v>
                </c:pt>
                <c:pt idx="98">
                  <c:v>38.071065989847718</c:v>
                </c:pt>
                <c:pt idx="99">
                  <c:v>339.73509933774835</c:v>
                </c:pt>
                <c:pt idx="100">
                  <c:v>136.81592039800995</c:v>
                </c:pt>
                <c:pt idx="101">
                  <c:v>119.33174224343676</c:v>
                </c:pt>
                <c:pt idx="102">
                  <c:v>90.909090909090921</c:v>
                </c:pt>
                <c:pt idx="103">
                  <c:v>130.58419243986256</c:v>
                </c:pt>
                <c:pt idx="104">
                  <c:v>193.29073482428115</c:v>
                </c:pt>
                <c:pt idx="105">
                  <c:v>118.42105263157895</c:v>
                </c:pt>
                <c:pt idx="106">
                  <c:v>49.751243781094523</c:v>
                </c:pt>
                <c:pt idx="107">
                  <c:v>65.420560747663558</c:v>
                </c:pt>
                <c:pt idx="108">
                  <c:v>313.33333333333331</c:v>
                </c:pt>
                <c:pt idx="109">
                  <c:v>161.47308781869688</c:v>
                </c:pt>
                <c:pt idx="110">
                  <c:v>157.78688524590163</c:v>
                </c:pt>
                <c:pt idx="111">
                  <c:v>350.4273504273504</c:v>
                </c:pt>
                <c:pt idx="112">
                  <c:v>124.57912457912458</c:v>
                </c:pt>
                <c:pt idx="113">
                  <c:v>142.01183431952663</c:v>
                </c:pt>
                <c:pt idx="114">
                  <c:v>270.83333333333331</c:v>
                </c:pt>
                <c:pt idx="115">
                  <c:v>193.76391982182628</c:v>
                </c:pt>
                <c:pt idx="116">
                  <c:v>114.6788990825688</c:v>
                </c:pt>
                <c:pt idx="117">
                  <c:v>154.18502202643174</c:v>
                </c:pt>
                <c:pt idx="118">
                  <c:v>59.210526315789473</c:v>
                </c:pt>
                <c:pt idx="119">
                  <c:v>190.54441260744986</c:v>
                </c:pt>
                <c:pt idx="120">
                  <c:v>241.7763157894737</c:v>
                </c:pt>
                <c:pt idx="121">
                  <c:v>79.260237780713339</c:v>
                </c:pt>
                <c:pt idx="122">
                  <c:v>120.37037037037037</c:v>
                </c:pt>
                <c:pt idx="123">
                  <c:v>320.51282051282055</c:v>
                </c:pt>
                <c:pt idx="124">
                  <c:v>229.50819672131152</c:v>
                </c:pt>
                <c:pt idx="125">
                  <c:v>132.74336283185841</c:v>
                </c:pt>
                <c:pt idx="126">
                  <c:v>136.9047619047619</c:v>
                </c:pt>
                <c:pt idx="127">
                  <c:v>46.875</c:v>
                </c:pt>
                <c:pt idx="128">
                  <c:v>32.967032967032971</c:v>
                </c:pt>
                <c:pt idx="129">
                  <c:v>6.9930069930069934</c:v>
                </c:pt>
                <c:pt idx="130">
                  <c:v>276.19047619047615</c:v>
                </c:pt>
                <c:pt idx="131">
                  <c:v>354.66666666666669</c:v>
                </c:pt>
                <c:pt idx="132">
                  <c:v>136.77811550151975</c:v>
                </c:pt>
                <c:pt idx="133">
                  <c:v>408.49056603773585</c:v>
                </c:pt>
                <c:pt idx="134">
                  <c:v>47.457627118644076</c:v>
                </c:pt>
                <c:pt idx="135">
                  <c:v>129.70168612191958</c:v>
                </c:pt>
                <c:pt idx="136">
                  <c:v>159.2356687898089</c:v>
                </c:pt>
                <c:pt idx="137">
                  <c:v>27.027027027027028</c:v>
                </c:pt>
                <c:pt idx="138">
                  <c:v>22.36421725239617</c:v>
                </c:pt>
                <c:pt idx="139">
                  <c:v>12.307692307692308</c:v>
                </c:pt>
                <c:pt idx="140">
                  <c:v>48.951048951048961</c:v>
                </c:pt>
                <c:pt idx="141">
                  <c:v>111.73184357541899</c:v>
                </c:pt>
                <c:pt idx="142">
                  <c:v>28.40909090909091</c:v>
                </c:pt>
                <c:pt idx="143">
                  <c:v>11.534025374855824</c:v>
                </c:pt>
                <c:pt idx="144">
                  <c:v>9.0634441087613293</c:v>
                </c:pt>
                <c:pt idx="145">
                  <c:v>14.678899082568806</c:v>
                </c:pt>
                <c:pt idx="146">
                  <c:v>15.904572564612327</c:v>
                </c:pt>
                <c:pt idx="147">
                  <c:v>13.605442176870749</c:v>
                </c:pt>
                <c:pt idx="148">
                  <c:v>50.632911392405063</c:v>
                </c:pt>
                <c:pt idx="149">
                  <c:v>12.944983818770227</c:v>
                </c:pt>
                <c:pt idx="150">
                  <c:v>43.290043290043293</c:v>
                </c:pt>
                <c:pt idx="151">
                  <c:v>67.708333333333329</c:v>
                </c:pt>
                <c:pt idx="152">
                  <c:v>93.525179856115102</c:v>
                </c:pt>
                <c:pt idx="153">
                  <c:v>86.206896551724142</c:v>
                </c:pt>
                <c:pt idx="154">
                  <c:v>73.863636363636374</c:v>
                </c:pt>
                <c:pt idx="155">
                  <c:v>120.68965517241381</c:v>
                </c:pt>
                <c:pt idx="156">
                  <c:v>66.666666666666671</c:v>
                </c:pt>
                <c:pt idx="157">
                  <c:v>197.0149253731343</c:v>
                </c:pt>
                <c:pt idx="158">
                  <c:v>55.837563451776646</c:v>
                </c:pt>
                <c:pt idx="159">
                  <c:v>82.926829268292693</c:v>
                </c:pt>
                <c:pt idx="160">
                  <c:v>112.55411255411255</c:v>
                </c:pt>
                <c:pt idx="161">
                  <c:v>241.63568773234201</c:v>
                </c:pt>
                <c:pt idx="162">
                  <c:v>276.47058823529414</c:v>
                </c:pt>
                <c:pt idx="163">
                  <c:v>57.142857142857146</c:v>
                </c:pt>
                <c:pt idx="164">
                  <c:v>229.126213592233</c:v>
                </c:pt>
                <c:pt idx="165">
                  <c:v>258.56353591160223</c:v>
                </c:pt>
                <c:pt idx="166">
                  <c:v>175.7469244288225</c:v>
                </c:pt>
                <c:pt idx="167">
                  <c:v>68.75</c:v>
                </c:pt>
                <c:pt idx="168">
                  <c:v>146.27285513361463</c:v>
                </c:pt>
                <c:pt idx="169">
                  <c:v>165.54054054054055</c:v>
                </c:pt>
                <c:pt idx="170">
                  <c:v>391.04477611940297</c:v>
                </c:pt>
                <c:pt idx="171">
                  <c:v>307.69230769230768</c:v>
                </c:pt>
                <c:pt idx="172">
                  <c:v>246.29629629629628</c:v>
                </c:pt>
                <c:pt idx="173">
                  <c:v>344.25287356321837</c:v>
                </c:pt>
                <c:pt idx="174">
                  <c:v>84.112149532710276</c:v>
                </c:pt>
                <c:pt idx="175">
                  <c:v>217.27748691099475</c:v>
                </c:pt>
                <c:pt idx="176">
                  <c:v>153.28467153284672</c:v>
                </c:pt>
                <c:pt idx="177">
                  <c:v>94.117647058823522</c:v>
                </c:pt>
                <c:pt idx="178">
                  <c:v>142.85714285714286</c:v>
                </c:pt>
                <c:pt idx="179">
                  <c:v>243.60902255639095</c:v>
                </c:pt>
                <c:pt idx="180">
                  <c:v>195.34883720930233</c:v>
                </c:pt>
                <c:pt idx="181">
                  <c:v>115.60693641618498</c:v>
                </c:pt>
                <c:pt idx="182">
                  <c:v>180.45112781954887</c:v>
                </c:pt>
                <c:pt idx="183">
                  <c:v>389.83050847457622</c:v>
                </c:pt>
                <c:pt idx="184">
                  <c:v>131.91489361702128</c:v>
                </c:pt>
                <c:pt idx="185">
                  <c:v>234.6805736636245</c:v>
                </c:pt>
                <c:pt idx="186">
                  <c:v>512.14574898785418</c:v>
                </c:pt>
                <c:pt idx="187">
                  <c:v>85.714285714285722</c:v>
                </c:pt>
                <c:pt idx="188">
                  <c:v>93.922651933701658</c:v>
                </c:pt>
                <c:pt idx="189">
                  <c:v>119.68085106382979</c:v>
                </c:pt>
                <c:pt idx="190">
                  <c:v>195.75856443719414</c:v>
                </c:pt>
                <c:pt idx="191">
                  <c:v>129.12087912087912</c:v>
                </c:pt>
                <c:pt idx="192">
                  <c:v>105.80204778156997</c:v>
                </c:pt>
                <c:pt idx="193">
                  <c:v>278.71939736346513</c:v>
                </c:pt>
                <c:pt idx="194">
                  <c:v>68.870523415977956</c:v>
                </c:pt>
                <c:pt idx="195">
                  <c:v>84.05797101449275</c:v>
                </c:pt>
                <c:pt idx="196">
                  <c:v>73.91304347826086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386880"/>
        <c:axId val="77389184"/>
      </c:scatterChart>
      <c:valAx>
        <c:axId val="77386880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Oxygen Index (mg CO2 / g TOC)</a:t>
                </a:r>
              </a:p>
            </c:rich>
          </c:tx>
          <c:layout>
            <c:manualLayout>
              <c:xMode val="edge"/>
              <c:yMode val="edge"/>
              <c:x val="0.38871837943334003"/>
              <c:y val="0.964286651668541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389184"/>
        <c:crossesAt val="0"/>
        <c:crossBetween val="midCat"/>
        <c:majorUnit val="20"/>
      </c:valAx>
      <c:valAx>
        <c:axId val="77389184"/>
        <c:scaling>
          <c:orientation val="minMax"/>
          <c:max val="1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Hydrogen Index (mg HC / g TOC)</a:t>
                </a:r>
              </a:p>
            </c:rich>
          </c:tx>
          <c:layout>
            <c:manualLayout>
              <c:xMode val="edge"/>
              <c:yMode val="edge"/>
              <c:x val="5.1282051282051282E-3"/>
              <c:y val="0.3670638045244344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386880"/>
        <c:crossesAt val="-80"/>
        <c:crossBetween val="midCat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11953352769682E-2"/>
          <c:y val="5.5618615209988648E-2"/>
          <c:w val="0.9201166180758017"/>
          <c:h val="0.85244040862656068"/>
        </c:manualLayout>
      </c:layout>
      <c:scatterChart>
        <c:scatterStyle val="lineMarker"/>
        <c:varyColors val="0"/>
        <c:ser>
          <c:idx val="3"/>
          <c:order val="0"/>
          <c:tx>
            <c:v>Kerogen Quality</c:v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Data!$K$5:$K$201</c:f>
              <c:numCache>
                <c:formatCode>0.00</c:formatCode>
                <c:ptCount val="197"/>
                <c:pt idx="0">
                  <c:v>0.17599999999999999</c:v>
                </c:pt>
                <c:pt idx="1">
                  <c:v>0.32900000000000001</c:v>
                </c:pt>
                <c:pt idx="2">
                  <c:v>0.63</c:v>
                </c:pt>
                <c:pt idx="3">
                  <c:v>0.38900000000000001</c:v>
                </c:pt>
                <c:pt idx="4">
                  <c:v>0.72599999999999998</c:v>
                </c:pt>
                <c:pt idx="5">
                  <c:v>0.35399999999999998</c:v>
                </c:pt>
                <c:pt idx="6">
                  <c:v>0.34300000000000003</c:v>
                </c:pt>
                <c:pt idx="7">
                  <c:v>0.35199999999999998</c:v>
                </c:pt>
                <c:pt idx="8">
                  <c:v>0.29699999999999999</c:v>
                </c:pt>
                <c:pt idx="9">
                  <c:v>0.35299999999999998</c:v>
                </c:pt>
                <c:pt idx="10">
                  <c:v>0.32800000000000001</c:v>
                </c:pt>
                <c:pt idx="11">
                  <c:v>0.51</c:v>
                </c:pt>
                <c:pt idx="12">
                  <c:v>0.13800000000000001</c:v>
                </c:pt>
                <c:pt idx="13">
                  <c:v>0.19400000000000001</c:v>
                </c:pt>
                <c:pt idx="14">
                  <c:v>0.95299999999999996</c:v>
                </c:pt>
                <c:pt idx="15">
                  <c:v>0.40400000000000003</c:v>
                </c:pt>
                <c:pt idx="16">
                  <c:v>0.3</c:v>
                </c:pt>
                <c:pt idx="17">
                  <c:v>0.17399999999999999</c:v>
                </c:pt>
                <c:pt idx="18">
                  <c:v>0.38400000000000001</c:v>
                </c:pt>
                <c:pt idx="19">
                  <c:v>0.224</c:v>
                </c:pt>
                <c:pt idx="20">
                  <c:v>0.35199999999999998</c:v>
                </c:pt>
                <c:pt idx="21">
                  <c:v>0.25900000000000001</c:v>
                </c:pt>
                <c:pt idx="22">
                  <c:v>5.3800000000000001E-2</c:v>
                </c:pt>
                <c:pt idx="23">
                  <c:v>0.4</c:v>
                </c:pt>
                <c:pt idx="24">
                  <c:v>1.05</c:v>
                </c:pt>
                <c:pt idx="25">
                  <c:v>0.15</c:v>
                </c:pt>
                <c:pt idx="26">
                  <c:v>0.41899999999999998</c:v>
                </c:pt>
                <c:pt idx="27">
                  <c:v>1.82</c:v>
                </c:pt>
                <c:pt idx="28">
                  <c:v>0.66600000000000004</c:v>
                </c:pt>
                <c:pt idx="29">
                  <c:v>0.56699999999999995</c:v>
                </c:pt>
                <c:pt idx="30">
                  <c:v>0.66200000000000003</c:v>
                </c:pt>
                <c:pt idx="31">
                  <c:v>0.29099999999999998</c:v>
                </c:pt>
                <c:pt idx="32">
                  <c:v>9.07</c:v>
                </c:pt>
                <c:pt idx="33">
                  <c:v>9.4499999999999993</c:v>
                </c:pt>
                <c:pt idx="34">
                  <c:v>7.37</c:v>
                </c:pt>
                <c:pt idx="35">
                  <c:v>0.56599999999999995</c:v>
                </c:pt>
                <c:pt idx="36">
                  <c:v>1.08</c:v>
                </c:pt>
                <c:pt idx="37">
                  <c:v>9.4600000000000004E-2</c:v>
                </c:pt>
                <c:pt idx="38">
                  <c:v>0.11799999999999999</c:v>
                </c:pt>
                <c:pt idx="39">
                  <c:v>0.23499999999999999</c:v>
                </c:pt>
                <c:pt idx="40">
                  <c:v>6.2799999999999995E-2</c:v>
                </c:pt>
                <c:pt idx="41">
                  <c:v>0.104</c:v>
                </c:pt>
                <c:pt idx="42">
                  <c:v>5.3199999999999997E-2</c:v>
                </c:pt>
                <c:pt idx="43">
                  <c:v>3.8300000000000001E-2</c:v>
                </c:pt>
                <c:pt idx="44">
                  <c:v>0.66700000000000004</c:v>
                </c:pt>
                <c:pt idx="45">
                  <c:v>0.32800000000000001</c:v>
                </c:pt>
                <c:pt idx="46">
                  <c:v>0.28399999999999997</c:v>
                </c:pt>
                <c:pt idx="47">
                  <c:v>9.1200000000000003E-2</c:v>
                </c:pt>
                <c:pt idx="48">
                  <c:v>0.39300000000000002</c:v>
                </c:pt>
                <c:pt idx="49">
                  <c:v>0.378</c:v>
                </c:pt>
                <c:pt idx="50">
                  <c:v>0.44800000000000001</c:v>
                </c:pt>
                <c:pt idx="51">
                  <c:v>0.187</c:v>
                </c:pt>
                <c:pt idx="52">
                  <c:v>0.224</c:v>
                </c:pt>
                <c:pt idx="53">
                  <c:v>6.5600000000000006E-2</c:v>
                </c:pt>
                <c:pt idx="54">
                  <c:v>0.13600000000000001</c:v>
                </c:pt>
                <c:pt idx="55">
                  <c:v>0.23799999999999999</c:v>
                </c:pt>
                <c:pt idx="56">
                  <c:v>0.371</c:v>
                </c:pt>
                <c:pt idx="57">
                  <c:v>0.27900000000000003</c:v>
                </c:pt>
                <c:pt idx="58">
                  <c:v>0.46600000000000003</c:v>
                </c:pt>
                <c:pt idx="59">
                  <c:v>1.7</c:v>
                </c:pt>
                <c:pt idx="60">
                  <c:v>0.14000000000000001</c:v>
                </c:pt>
                <c:pt idx="61">
                  <c:v>0.108</c:v>
                </c:pt>
                <c:pt idx="62">
                  <c:v>0.33100000000000002</c:v>
                </c:pt>
                <c:pt idx="63">
                  <c:v>0.36599999999999999</c:v>
                </c:pt>
                <c:pt idx="64">
                  <c:v>7.5499999999999998E-2</c:v>
                </c:pt>
                <c:pt idx="65">
                  <c:v>0.70299999999999996</c:v>
                </c:pt>
                <c:pt idx="66">
                  <c:v>5.1799999999999999E-2</c:v>
                </c:pt>
                <c:pt idx="67">
                  <c:v>0.29199999999999998</c:v>
                </c:pt>
                <c:pt idx="68">
                  <c:v>4.2999999999999997E-2</c:v>
                </c:pt>
                <c:pt idx="69">
                  <c:v>0.158</c:v>
                </c:pt>
                <c:pt idx="70">
                  <c:v>9.8299999999999998E-2</c:v>
                </c:pt>
                <c:pt idx="71">
                  <c:v>1.18</c:v>
                </c:pt>
                <c:pt idx="72">
                  <c:v>1.02</c:v>
                </c:pt>
                <c:pt idx="73">
                  <c:v>0.28299999999999997</c:v>
                </c:pt>
                <c:pt idx="74">
                  <c:v>0.498</c:v>
                </c:pt>
                <c:pt idx="75">
                  <c:v>0.53600000000000003</c:v>
                </c:pt>
                <c:pt idx="76">
                  <c:v>0.23599999999999999</c:v>
                </c:pt>
                <c:pt idx="77">
                  <c:v>2.21</c:v>
                </c:pt>
                <c:pt idx="78">
                  <c:v>0.65</c:v>
                </c:pt>
                <c:pt idx="79">
                  <c:v>0.53</c:v>
                </c:pt>
                <c:pt idx="80">
                  <c:v>0.83599999999999997</c:v>
                </c:pt>
                <c:pt idx="81">
                  <c:v>1.4</c:v>
                </c:pt>
                <c:pt idx="82">
                  <c:v>0.14000000000000001</c:v>
                </c:pt>
                <c:pt idx="83">
                  <c:v>0.23599999999999999</c:v>
                </c:pt>
                <c:pt idx="84">
                  <c:v>0.40400000000000003</c:v>
                </c:pt>
                <c:pt idx="85">
                  <c:v>0.247</c:v>
                </c:pt>
                <c:pt idx="86">
                  <c:v>8.8599999999999998E-2</c:v>
                </c:pt>
                <c:pt idx="87">
                  <c:v>0.105</c:v>
                </c:pt>
                <c:pt idx="88">
                  <c:v>0.13100000000000001</c:v>
                </c:pt>
                <c:pt idx="89">
                  <c:v>0.114</c:v>
                </c:pt>
                <c:pt idx="90">
                  <c:v>0.36</c:v>
                </c:pt>
                <c:pt idx="91">
                  <c:v>0.10199999999999999</c:v>
                </c:pt>
                <c:pt idx="92">
                  <c:v>0.34499999999999997</c:v>
                </c:pt>
                <c:pt idx="93">
                  <c:v>0.41599999999999998</c:v>
                </c:pt>
                <c:pt idx="94">
                  <c:v>0.20300000000000001</c:v>
                </c:pt>
                <c:pt idx="95">
                  <c:v>1.0900000000000001</c:v>
                </c:pt>
                <c:pt idx="96">
                  <c:v>1.44</c:v>
                </c:pt>
                <c:pt idx="97">
                  <c:v>0.22700000000000001</c:v>
                </c:pt>
                <c:pt idx="98">
                  <c:v>7.8799999999999995E-2</c:v>
                </c:pt>
                <c:pt idx="99">
                  <c:v>1.51</c:v>
                </c:pt>
                <c:pt idx="100">
                  <c:v>0.40200000000000002</c:v>
                </c:pt>
                <c:pt idx="101">
                  <c:v>0.41899999999999998</c:v>
                </c:pt>
                <c:pt idx="102">
                  <c:v>0.308</c:v>
                </c:pt>
                <c:pt idx="103">
                  <c:v>0.29099999999999998</c:v>
                </c:pt>
                <c:pt idx="104">
                  <c:v>0.626</c:v>
                </c:pt>
                <c:pt idx="105">
                  <c:v>0.30399999999999999</c:v>
                </c:pt>
                <c:pt idx="106">
                  <c:v>0.20100000000000001</c:v>
                </c:pt>
                <c:pt idx="107">
                  <c:v>0.214</c:v>
                </c:pt>
                <c:pt idx="108">
                  <c:v>0.45</c:v>
                </c:pt>
                <c:pt idx="109">
                  <c:v>0.35299999999999998</c:v>
                </c:pt>
                <c:pt idx="110">
                  <c:v>0.48799999999999999</c:v>
                </c:pt>
                <c:pt idx="111">
                  <c:v>1.17</c:v>
                </c:pt>
                <c:pt idx="112">
                  <c:v>0.29699999999999999</c:v>
                </c:pt>
                <c:pt idx="113">
                  <c:v>0.33800000000000002</c:v>
                </c:pt>
                <c:pt idx="114">
                  <c:v>0.86399999999999999</c:v>
                </c:pt>
                <c:pt idx="115">
                  <c:v>0.44900000000000001</c:v>
                </c:pt>
                <c:pt idx="116">
                  <c:v>0.436</c:v>
                </c:pt>
                <c:pt idx="117">
                  <c:v>9.0800000000000006E-2</c:v>
                </c:pt>
                <c:pt idx="118">
                  <c:v>0.152</c:v>
                </c:pt>
                <c:pt idx="119">
                  <c:v>0.69799999999999995</c:v>
                </c:pt>
                <c:pt idx="120">
                  <c:v>0.60799999999999998</c:v>
                </c:pt>
                <c:pt idx="121">
                  <c:v>7.5700000000000003E-2</c:v>
                </c:pt>
                <c:pt idx="122">
                  <c:v>0.108</c:v>
                </c:pt>
                <c:pt idx="123">
                  <c:v>1.17</c:v>
                </c:pt>
                <c:pt idx="124">
                  <c:v>0.122</c:v>
                </c:pt>
                <c:pt idx="125">
                  <c:v>0.113</c:v>
                </c:pt>
                <c:pt idx="126">
                  <c:v>0.16800000000000001</c:v>
                </c:pt>
                <c:pt idx="127">
                  <c:v>0.192</c:v>
                </c:pt>
                <c:pt idx="128">
                  <c:v>0.182</c:v>
                </c:pt>
                <c:pt idx="129">
                  <c:v>0.14299999999999999</c:v>
                </c:pt>
                <c:pt idx="130">
                  <c:v>1.47</c:v>
                </c:pt>
                <c:pt idx="131">
                  <c:v>2.25</c:v>
                </c:pt>
                <c:pt idx="132">
                  <c:v>0.32900000000000001</c:v>
                </c:pt>
                <c:pt idx="133">
                  <c:v>2.12</c:v>
                </c:pt>
                <c:pt idx="134">
                  <c:v>0.29499999999999998</c:v>
                </c:pt>
                <c:pt idx="135">
                  <c:v>7.7100000000000002E-2</c:v>
                </c:pt>
                <c:pt idx="136">
                  <c:v>9.4200000000000006E-2</c:v>
                </c:pt>
                <c:pt idx="137">
                  <c:v>0.185</c:v>
                </c:pt>
                <c:pt idx="138">
                  <c:v>0.313</c:v>
                </c:pt>
                <c:pt idx="139">
                  <c:v>1.95</c:v>
                </c:pt>
                <c:pt idx="140">
                  <c:v>0.14299999999999999</c:v>
                </c:pt>
                <c:pt idx="141">
                  <c:v>8.9499999999999996E-2</c:v>
                </c:pt>
                <c:pt idx="142">
                  <c:v>0.35199999999999998</c:v>
                </c:pt>
                <c:pt idx="143">
                  <c:v>0.86699999999999999</c:v>
                </c:pt>
                <c:pt idx="144">
                  <c:v>0.66200000000000003</c:v>
                </c:pt>
                <c:pt idx="145">
                  <c:v>0.54500000000000004</c:v>
                </c:pt>
                <c:pt idx="146">
                  <c:v>0.503</c:v>
                </c:pt>
                <c:pt idx="147">
                  <c:v>0.58799999999999997</c:v>
                </c:pt>
                <c:pt idx="148">
                  <c:v>0.158</c:v>
                </c:pt>
                <c:pt idx="149">
                  <c:v>0.309</c:v>
                </c:pt>
                <c:pt idx="150">
                  <c:v>4.6199999999999998E-2</c:v>
                </c:pt>
                <c:pt idx="151">
                  <c:v>0.192</c:v>
                </c:pt>
                <c:pt idx="152">
                  <c:v>0.13900000000000001</c:v>
                </c:pt>
                <c:pt idx="153">
                  <c:v>0.17399999999999999</c:v>
                </c:pt>
                <c:pt idx="154">
                  <c:v>0.17599999999999999</c:v>
                </c:pt>
                <c:pt idx="155">
                  <c:v>0.11600000000000001</c:v>
                </c:pt>
                <c:pt idx="156">
                  <c:v>0.21</c:v>
                </c:pt>
                <c:pt idx="157">
                  <c:v>0.33500000000000002</c:v>
                </c:pt>
                <c:pt idx="158">
                  <c:v>0.19700000000000001</c:v>
                </c:pt>
                <c:pt idx="159">
                  <c:v>0.20499999999999999</c:v>
                </c:pt>
                <c:pt idx="160">
                  <c:v>0.23100000000000001</c:v>
                </c:pt>
                <c:pt idx="161">
                  <c:v>5.3800000000000001E-2</c:v>
                </c:pt>
                <c:pt idx="162">
                  <c:v>1.19</c:v>
                </c:pt>
                <c:pt idx="163">
                  <c:v>0.17499999999999999</c:v>
                </c:pt>
                <c:pt idx="164">
                  <c:v>1.03</c:v>
                </c:pt>
                <c:pt idx="165">
                  <c:v>0.90500000000000003</c:v>
                </c:pt>
                <c:pt idx="166">
                  <c:v>5.6899999999999999E-2</c:v>
                </c:pt>
                <c:pt idx="167">
                  <c:v>0.16</c:v>
                </c:pt>
                <c:pt idx="168">
                  <c:v>0.71099999999999997</c:v>
                </c:pt>
                <c:pt idx="169">
                  <c:v>0.29599999999999999</c:v>
                </c:pt>
                <c:pt idx="170">
                  <c:v>1.34</c:v>
                </c:pt>
                <c:pt idx="171">
                  <c:v>1.04</c:v>
                </c:pt>
                <c:pt idx="172">
                  <c:v>1.08</c:v>
                </c:pt>
                <c:pt idx="173">
                  <c:v>1.74</c:v>
                </c:pt>
                <c:pt idx="174">
                  <c:v>0.107</c:v>
                </c:pt>
                <c:pt idx="175">
                  <c:v>0.76400000000000001</c:v>
                </c:pt>
                <c:pt idx="176">
                  <c:v>0.13700000000000001</c:v>
                </c:pt>
                <c:pt idx="177">
                  <c:v>8.5000000000000006E-2</c:v>
                </c:pt>
                <c:pt idx="178">
                  <c:v>5.6000000000000001E-2</c:v>
                </c:pt>
                <c:pt idx="179">
                  <c:v>0.66500000000000004</c:v>
                </c:pt>
                <c:pt idx="180">
                  <c:v>0.43</c:v>
                </c:pt>
                <c:pt idx="181">
                  <c:v>6.9199999999999998E-2</c:v>
                </c:pt>
                <c:pt idx="182">
                  <c:v>6.6500000000000004E-2</c:v>
                </c:pt>
                <c:pt idx="183">
                  <c:v>2.95</c:v>
                </c:pt>
                <c:pt idx="184">
                  <c:v>0.23499999999999999</c:v>
                </c:pt>
                <c:pt idx="185">
                  <c:v>0.76700000000000002</c:v>
                </c:pt>
                <c:pt idx="186">
                  <c:v>2.4700000000000002</c:v>
                </c:pt>
                <c:pt idx="187">
                  <c:v>0.105</c:v>
                </c:pt>
                <c:pt idx="188">
                  <c:v>0.36199999999999999</c:v>
                </c:pt>
                <c:pt idx="189">
                  <c:v>0.376</c:v>
                </c:pt>
                <c:pt idx="190">
                  <c:v>0.61299999999999999</c:v>
                </c:pt>
                <c:pt idx="191">
                  <c:v>0.36399999999999999</c:v>
                </c:pt>
                <c:pt idx="192">
                  <c:v>0.29299999999999998</c:v>
                </c:pt>
                <c:pt idx="193">
                  <c:v>0.53100000000000003</c:v>
                </c:pt>
                <c:pt idx="194">
                  <c:v>7.2599999999999998E-2</c:v>
                </c:pt>
                <c:pt idx="195">
                  <c:v>0.34499999999999997</c:v>
                </c:pt>
                <c:pt idx="196">
                  <c:v>0.23</c:v>
                </c:pt>
              </c:numCache>
            </c:numRef>
          </c:xVal>
          <c:yVal>
            <c:numRef>
              <c:f>Data!$M$5:$M$201</c:f>
              <c:numCache>
                <c:formatCode>0.00</c:formatCode>
                <c:ptCount val="197"/>
                <c:pt idx="0">
                  <c:v>0.02</c:v>
                </c:pt>
                <c:pt idx="1">
                  <c:v>0.65</c:v>
                </c:pt>
                <c:pt idx="2">
                  <c:v>1.62</c:v>
                </c:pt>
                <c:pt idx="3">
                  <c:v>0.8</c:v>
                </c:pt>
                <c:pt idx="4">
                  <c:v>0.69</c:v>
                </c:pt>
                <c:pt idx="5">
                  <c:v>0.32</c:v>
                </c:pt>
                <c:pt idx="6">
                  <c:v>0.27</c:v>
                </c:pt>
                <c:pt idx="7">
                  <c:v>0.35</c:v>
                </c:pt>
                <c:pt idx="8">
                  <c:v>0.01</c:v>
                </c:pt>
                <c:pt idx="9">
                  <c:v>0.05</c:v>
                </c:pt>
                <c:pt idx="10">
                  <c:v>0.01</c:v>
                </c:pt>
                <c:pt idx="11">
                  <c:v>0.88</c:v>
                </c:pt>
                <c:pt idx="12">
                  <c:v>0.04</c:v>
                </c:pt>
                <c:pt idx="13">
                  <c:v>0.09</c:v>
                </c:pt>
                <c:pt idx="14">
                  <c:v>2.48</c:v>
                </c:pt>
                <c:pt idx="15">
                  <c:v>0.56000000000000005</c:v>
                </c:pt>
                <c:pt idx="16">
                  <c:v>0.27</c:v>
                </c:pt>
                <c:pt idx="17">
                  <c:v>0.1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0.04</c:v>
                </c:pt>
                <c:pt idx="23">
                  <c:v>0.75</c:v>
                </c:pt>
                <c:pt idx="24">
                  <c:v>1.81</c:v>
                </c:pt>
                <c:pt idx="25">
                  <c:v>7.0000000000000007E-2</c:v>
                </c:pt>
                <c:pt idx="26">
                  <c:v>0.7</c:v>
                </c:pt>
                <c:pt idx="27">
                  <c:v>6.57</c:v>
                </c:pt>
                <c:pt idx="28">
                  <c:v>1.52</c:v>
                </c:pt>
                <c:pt idx="29">
                  <c:v>0.96</c:v>
                </c:pt>
                <c:pt idx="30">
                  <c:v>1.26</c:v>
                </c:pt>
                <c:pt idx="31">
                  <c:v>0.3</c:v>
                </c:pt>
                <c:pt idx="32">
                  <c:v>76.25</c:v>
                </c:pt>
                <c:pt idx="33">
                  <c:v>67.83</c:v>
                </c:pt>
                <c:pt idx="34">
                  <c:v>52.49</c:v>
                </c:pt>
                <c:pt idx="35">
                  <c:v>0.66</c:v>
                </c:pt>
                <c:pt idx="36">
                  <c:v>1.29</c:v>
                </c:pt>
                <c:pt idx="37">
                  <c:v>0.01</c:v>
                </c:pt>
                <c:pt idx="38">
                  <c:v>0.08</c:v>
                </c:pt>
                <c:pt idx="39">
                  <c:v>0.27</c:v>
                </c:pt>
                <c:pt idx="40">
                  <c:v>0.04</c:v>
                </c:pt>
                <c:pt idx="41">
                  <c:v>0.04</c:v>
                </c:pt>
                <c:pt idx="42">
                  <c:v>0.01</c:v>
                </c:pt>
                <c:pt idx="43">
                  <c:v>0.01</c:v>
                </c:pt>
                <c:pt idx="44">
                  <c:v>0.9</c:v>
                </c:pt>
                <c:pt idx="45">
                  <c:v>0.18</c:v>
                </c:pt>
                <c:pt idx="46">
                  <c:v>0.08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0.06</c:v>
                </c:pt>
                <c:pt idx="51">
                  <c:v>0.06</c:v>
                </c:pt>
                <c:pt idx="52">
                  <c:v>0.09</c:v>
                </c:pt>
                <c:pt idx="53">
                  <c:v>0.05</c:v>
                </c:pt>
                <c:pt idx="54">
                  <c:v>0.01</c:v>
                </c:pt>
                <c:pt idx="55">
                  <c:v>0.01</c:v>
                </c:pt>
                <c:pt idx="56">
                  <c:v>0.04</c:v>
                </c:pt>
                <c:pt idx="57">
                  <c:v>0.01</c:v>
                </c:pt>
                <c:pt idx="58">
                  <c:v>0.06</c:v>
                </c:pt>
                <c:pt idx="59">
                  <c:v>0.14000000000000001</c:v>
                </c:pt>
                <c:pt idx="60">
                  <c:v>0.05</c:v>
                </c:pt>
                <c:pt idx="61">
                  <c:v>0.02</c:v>
                </c:pt>
                <c:pt idx="62">
                  <c:v>0.09</c:v>
                </c:pt>
                <c:pt idx="63">
                  <c:v>7.0000000000000007E-2</c:v>
                </c:pt>
                <c:pt idx="64">
                  <c:v>0.06</c:v>
                </c:pt>
                <c:pt idx="65">
                  <c:v>0.04</c:v>
                </c:pt>
                <c:pt idx="66">
                  <c:v>0.02</c:v>
                </c:pt>
                <c:pt idx="67">
                  <c:v>0.04</c:v>
                </c:pt>
                <c:pt idx="68">
                  <c:v>0.01</c:v>
                </c:pt>
                <c:pt idx="69">
                  <c:v>0.01</c:v>
                </c:pt>
                <c:pt idx="70">
                  <c:v>0.02</c:v>
                </c:pt>
                <c:pt idx="71">
                  <c:v>7.0000000000000007E-2</c:v>
                </c:pt>
                <c:pt idx="72">
                  <c:v>0.01</c:v>
                </c:pt>
                <c:pt idx="73">
                  <c:v>0.05</c:v>
                </c:pt>
                <c:pt idx="74">
                  <c:v>0.02</c:v>
                </c:pt>
                <c:pt idx="75">
                  <c:v>0.05</c:v>
                </c:pt>
                <c:pt idx="76">
                  <c:v>0.04</c:v>
                </c:pt>
                <c:pt idx="77">
                  <c:v>0.01</c:v>
                </c:pt>
                <c:pt idx="78">
                  <c:v>0.02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0.11</c:v>
                </c:pt>
                <c:pt idx="83">
                  <c:v>0.17</c:v>
                </c:pt>
                <c:pt idx="84">
                  <c:v>0.47</c:v>
                </c:pt>
                <c:pt idx="85">
                  <c:v>0.2</c:v>
                </c:pt>
                <c:pt idx="86">
                  <c:v>0.04</c:v>
                </c:pt>
                <c:pt idx="87">
                  <c:v>0.01</c:v>
                </c:pt>
                <c:pt idx="88">
                  <c:v>0.11</c:v>
                </c:pt>
                <c:pt idx="89">
                  <c:v>0.04</c:v>
                </c:pt>
                <c:pt idx="90">
                  <c:v>0.54</c:v>
                </c:pt>
                <c:pt idx="91">
                  <c:v>0.05</c:v>
                </c:pt>
                <c:pt idx="92">
                  <c:v>0.45</c:v>
                </c:pt>
                <c:pt idx="93">
                  <c:v>0.49</c:v>
                </c:pt>
                <c:pt idx="94">
                  <c:v>0.17</c:v>
                </c:pt>
                <c:pt idx="95">
                  <c:v>3.04</c:v>
                </c:pt>
                <c:pt idx="96">
                  <c:v>5.63</c:v>
                </c:pt>
                <c:pt idx="97">
                  <c:v>0.26</c:v>
                </c:pt>
                <c:pt idx="98">
                  <c:v>0.03</c:v>
                </c:pt>
                <c:pt idx="99">
                  <c:v>5.13</c:v>
                </c:pt>
                <c:pt idx="100">
                  <c:v>0.55000000000000004</c:v>
                </c:pt>
                <c:pt idx="101">
                  <c:v>0.5</c:v>
                </c:pt>
                <c:pt idx="102">
                  <c:v>0.28000000000000003</c:v>
                </c:pt>
                <c:pt idx="103">
                  <c:v>0.38</c:v>
                </c:pt>
                <c:pt idx="104">
                  <c:v>1.21</c:v>
                </c:pt>
                <c:pt idx="105">
                  <c:v>0.36</c:v>
                </c:pt>
                <c:pt idx="106">
                  <c:v>0.1</c:v>
                </c:pt>
                <c:pt idx="107">
                  <c:v>0.14000000000000001</c:v>
                </c:pt>
                <c:pt idx="108">
                  <c:v>1.41</c:v>
                </c:pt>
                <c:pt idx="109">
                  <c:v>0.56999999999999995</c:v>
                </c:pt>
                <c:pt idx="110">
                  <c:v>0.77</c:v>
                </c:pt>
                <c:pt idx="111">
                  <c:v>4.0999999999999996</c:v>
                </c:pt>
                <c:pt idx="112">
                  <c:v>0.37</c:v>
                </c:pt>
                <c:pt idx="113">
                  <c:v>0.48</c:v>
                </c:pt>
                <c:pt idx="114">
                  <c:v>2.34</c:v>
                </c:pt>
                <c:pt idx="115">
                  <c:v>0.87</c:v>
                </c:pt>
                <c:pt idx="116">
                  <c:v>0.5</c:v>
                </c:pt>
                <c:pt idx="117">
                  <c:v>0.14000000000000001</c:v>
                </c:pt>
                <c:pt idx="118">
                  <c:v>0.09</c:v>
                </c:pt>
                <c:pt idx="119">
                  <c:v>1.33</c:v>
                </c:pt>
                <c:pt idx="120">
                  <c:v>1.47</c:v>
                </c:pt>
                <c:pt idx="121">
                  <c:v>0.06</c:v>
                </c:pt>
                <c:pt idx="122">
                  <c:v>0.13</c:v>
                </c:pt>
                <c:pt idx="123">
                  <c:v>3.75</c:v>
                </c:pt>
                <c:pt idx="124">
                  <c:v>0.28000000000000003</c:v>
                </c:pt>
                <c:pt idx="125">
                  <c:v>0.15</c:v>
                </c:pt>
                <c:pt idx="126">
                  <c:v>0.23</c:v>
                </c:pt>
                <c:pt idx="127">
                  <c:v>0.09</c:v>
                </c:pt>
                <c:pt idx="128">
                  <c:v>0.06</c:v>
                </c:pt>
                <c:pt idx="129">
                  <c:v>0.01</c:v>
                </c:pt>
                <c:pt idx="130">
                  <c:v>4.0599999999999996</c:v>
                </c:pt>
                <c:pt idx="131">
                  <c:v>7.98</c:v>
                </c:pt>
                <c:pt idx="132">
                  <c:v>0.45</c:v>
                </c:pt>
                <c:pt idx="133">
                  <c:v>8.66</c:v>
                </c:pt>
                <c:pt idx="134">
                  <c:v>0.14000000000000001</c:v>
                </c:pt>
                <c:pt idx="135">
                  <c:v>0.1</c:v>
                </c:pt>
                <c:pt idx="136">
                  <c:v>0.15</c:v>
                </c:pt>
                <c:pt idx="137">
                  <c:v>0.05</c:v>
                </c:pt>
                <c:pt idx="138">
                  <c:v>7.0000000000000007E-2</c:v>
                </c:pt>
                <c:pt idx="139">
                  <c:v>0.24</c:v>
                </c:pt>
                <c:pt idx="140">
                  <c:v>7.0000000000000007E-2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  <c:pt idx="144">
                  <c:v>0.06</c:v>
                </c:pt>
                <c:pt idx="145">
                  <c:v>0.08</c:v>
                </c:pt>
                <c:pt idx="146">
                  <c:v>0.08</c:v>
                </c:pt>
                <c:pt idx="147">
                  <c:v>0.08</c:v>
                </c:pt>
                <c:pt idx="148">
                  <c:v>0.08</c:v>
                </c:pt>
                <c:pt idx="149">
                  <c:v>0.04</c:v>
                </c:pt>
                <c:pt idx="150">
                  <c:v>0.02</c:v>
                </c:pt>
                <c:pt idx="151">
                  <c:v>0.13</c:v>
                </c:pt>
                <c:pt idx="152">
                  <c:v>0.13</c:v>
                </c:pt>
                <c:pt idx="153">
                  <c:v>0.15</c:v>
                </c:pt>
                <c:pt idx="154">
                  <c:v>0.13</c:v>
                </c:pt>
                <c:pt idx="155">
                  <c:v>0.14000000000000001</c:v>
                </c:pt>
                <c:pt idx="156">
                  <c:v>0.14000000000000001</c:v>
                </c:pt>
                <c:pt idx="157">
                  <c:v>0.66</c:v>
                </c:pt>
                <c:pt idx="158">
                  <c:v>0.11</c:v>
                </c:pt>
                <c:pt idx="159">
                  <c:v>0.17</c:v>
                </c:pt>
                <c:pt idx="160">
                  <c:v>0.26</c:v>
                </c:pt>
                <c:pt idx="161">
                  <c:v>0.13</c:v>
                </c:pt>
                <c:pt idx="162">
                  <c:v>3.29</c:v>
                </c:pt>
                <c:pt idx="163">
                  <c:v>0.1</c:v>
                </c:pt>
                <c:pt idx="164">
                  <c:v>2.36</c:v>
                </c:pt>
                <c:pt idx="165">
                  <c:v>2.34</c:v>
                </c:pt>
                <c:pt idx="166">
                  <c:v>0.1</c:v>
                </c:pt>
                <c:pt idx="167">
                  <c:v>0.11</c:v>
                </c:pt>
                <c:pt idx="168">
                  <c:v>1.04</c:v>
                </c:pt>
                <c:pt idx="169">
                  <c:v>0.49</c:v>
                </c:pt>
                <c:pt idx="170">
                  <c:v>5.24</c:v>
                </c:pt>
                <c:pt idx="171">
                  <c:v>3.2</c:v>
                </c:pt>
                <c:pt idx="172">
                  <c:v>2.66</c:v>
                </c:pt>
                <c:pt idx="173">
                  <c:v>5.99</c:v>
                </c:pt>
                <c:pt idx="174">
                  <c:v>0.09</c:v>
                </c:pt>
                <c:pt idx="175">
                  <c:v>1.66</c:v>
                </c:pt>
                <c:pt idx="176">
                  <c:v>0.21</c:v>
                </c:pt>
                <c:pt idx="177">
                  <c:v>0.08</c:v>
                </c:pt>
                <c:pt idx="178">
                  <c:v>0.08</c:v>
                </c:pt>
                <c:pt idx="179">
                  <c:v>1.62</c:v>
                </c:pt>
                <c:pt idx="180">
                  <c:v>0.84</c:v>
                </c:pt>
                <c:pt idx="181">
                  <c:v>0.08</c:v>
                </c:pt>
                <c:pt idx="182">
                  <c:v>0.12</c:v>
                </c:pt>
                <c:pt idx="183">
                  <c:v>11.5</c:v>
                </c:pt>
                <c:pt idx="184">
                  <c:v>0.31</c:v>
                </c:pt>
                <c:pt idx="185">
                  <c:v>1.8</c:v>
                </c:pt>
                <c:pt idx="186">
                  <c:v>12.65</c:v>
                </c:pt>
                <c:pt idx="187">
                  <c:v>0.09</c:v>
                </c:pt>
                <c:pt idx="188">
                  <c:v>0.34</c:v>
                </c:pt>
                <c:pt idx="189">
                  <c:v>0.45</c:v>
                </c:pt>
                <c:pt idx="190">
                  <c:v>1.2</c:v>
                </c:pt>
                <c:pt idx="191">
                  <c:v>0.47</c:v>
                </c:pt>
                <c:pt idx="192">
                  <c:v>0.31</c:v>
                </c:pt>
                <c:pt idx="193">
                  <c:v>1.48</c:v>
                </c:pt>
                <c:pt idx="194">
                  <c:v>0.05</c:v>
                </c:pt>
                <c:pt idx="195">
                  <c:v>0.28999999999999998</c:v>
                </c:pt>
                <c:pt idx="196">
                  <c:v>0.17</c:v>
                </c:pt>
              </c:numCache>
            </c:numRef>
          </c:yVal>
          <c:smooth val="0"/>
        </c:ser>
        <c:ser>
          <c:idx val="0"/>
          <c:order val="1"/>
          <c:tx>
            <c:v> HI = 50</c:v>
          </c:tx>
          <c:spPr>
            <a:ln w="12700">
              <a:solidFill>
                <a:srgbClr val="808080"/>
              </a:solidFill>
              <a:prstDash val="sysDash"/>
            </a:ln>
          </c:spPr>
          <c:marker>
            <c:symbol val="none"/>
          </c:marker>
          <c:xVal>
            <c:numRef>
              <c:f>'[1]Kerogen Quality Plot'!$B$150:$B$151</c:f>
              <c:numCache>
                <c:formatCode>General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xVal>
          <c:yVal>
            <c:numRef>
              <c:f>'[1]Kerogen Quality Plot'!$C$150:$C$151</c:f>
              <c:numCache>
                <c:formatCode>General</c:formatCode>
                <c:ptCount val="2"/>
                <c:pt idx="0">
                  <c:v>0</c:v>
                </c:pt>
                <c:pt idx="1">
                  <c:v>40</c:v>
                </c:pt>
              </c:numCache>
            </c:numRef>
          </c:yVal>
          <c:smooth val="0"/>
        </c:ser>
        <c:ser>
          <c:idx val="1"/>
          <c:order val="2"/>
          <c:tx>
            <c:v> HI = 200</c:v>
          </c:tx>
          <c:spPr>
            <a:ln w="3175">
              <a:solidFill>
                <a:srgbClr val="808080"/>
              </a:solidFill>
              <a:prstDash val="sysDash"/>
            </a:ln>
          </c:spPr>
          <c:marker>
            <c:symbol val="none"/>
          </c:marker>
          <c:xVal>
            <c:numRef>
              <c:f>('[1]Kerogen Quality Plot'!$B$150,'[1]Kerogen Quality Plot'!$B$152)</c:f>
              <c:numCache>
                <c:formatCode>General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xVal>
          <c:yVal>
            <c:numRef>
              <c:f>('[1]Kerogen Quality Plot'!$C$150,'[1]Kerogen Quality Plot'!$C$152)</c:f>
              <c:numCache>
                <c:formatCode>General</c:formatCode>
                <c:ptCount val="2"/>
                <c:pt idx="0">
                  <c:v>0</c:v>
                </c:pt>
                <c:pt idx="1">
                  <c:v>160</c:v>
                </c:pt>
              </c:numCache>
            </c:numRef>
          </c:yVal>
          <c:smooth val="0"/>
        </c:ser>
        <c:ser>
          <c:idx val="2"/>
          <c:order val="3"/>
          <c:tx>
            <c:v> HI = 350</c:v>
          </c:tx>
          <c:spPr>
            <a:ln w="3175">
              <a:solidFill>
                <a:srgbClr val="808080"/>
              </a:solidFill>
              <a:prstDash val="sysDash"/>
            </a:ln>
          </c:spPr>
          <c:marker>
            <c:symbol val="none"/>
          </c:marker>
          <c:xVal>
            <c:numRef>
              <c:f>('[1]Kerogen Quality Plot'!$B$150,'[1]Kerogen Quality Plot'!$B$153)</c:f>
              <c:numCache>
                <c:formatCode>General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xVal>
          <c:yVal>
            <c:numRef>
              <c:f>('[1]Kerogen Quality Plot'!$C$150,'[1]Kerogen Quality Plot'!$C$153)</c:f>
              <c:numCache>
                <c:formatCode>General</c:formatCode>
                <c:ptCount val="2"/>
                <c:pt idx="0">
                  <c:v>0</c:v>
                </c:pt>
                <c:pt idx="1">
                  <c:v>280</c:v>
                </c:pt>
              </c:numCache>
            </c:numRef>
          </c:yVal>
          <c:smooth val="0"/>
        </c:ser>
        <c:ser>
          <c:idx val="4"/>
          <c:order val="4"/>
          <c:tx>
            <c:v> HI = 700</c:v>
          </c:tx>
          <c:spPr>
            <a:ln w="3175">
              <a:solidFill>
                <a:srgbClr val="808080"/>
              </a:solidFill>
              <a:prstDash val="sysDash"/>
            </a:ln>
          </c:spPr>
          <c:marker>
            <c:symbol val="none"/>
          </c:marker>
          <c:xVal>
            <c:numRef>
              <c:f>('[1]Kerogen Quality Plot'!$B$150,'[1]Kerogen Quality Plot'!$B$154)</c:f>
              <c:numCache>
                <c:formatCode>General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xVal>
          <c:yVal>
            <c:numRef>
              <c:f>('[1]Kerogen Quality Plot'!$C$150,'[1]Kerogen Quality Plot'!$C$154)</c:f>
              <c:numCache>
                <c:formatCode>General</c:formatCode>
                <c:ptCount val="2"/>
                <c:pt idx="0">
                  <c:v>0</c:v>
                </c:pt>
                <c:pt idx="1">
                  <c:v>560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038912"/>
        <c:axId val="80045184"/>
      </c:scatterChart>
      <c:valAx>
        <c:axId val="80038912"/>
        <c:scaling>
          <c:orientation val="minMax"/>
          <c:max val="1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Organic Carbon, TOC (wt %)</a:t>
                </a:r>
              </a:p>
            </c:rich>
          </c:tx>
          <c:layout>
            <c:manualLayout>
              <c:xMode val="edge"/>
              <c:yMode val="edge"/>
              <c:x val="0.4443148688046647"/>
              <c:y val="0.954597048808172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045184"/>
        <c:crosses val="autoZero"/>
        <c:crossBetween val="midCat"/>
      </c:valAx>
      <c:valAx>
        <c:axId val="80045184"/>
        <c:scaling>
          <c:orientation val="minMax"/>
          <c:max val="8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Remaining Hydrocarbon Potential, S2 (mg HC / g Rock)</a:t>
                </a:r>
              </a:p>
            </c:rich>
          </c:tx>
          <c:layout>
            <c:manualLayout>
              <c:xMode val="edge"/>
              <c:yMode val="edge"/>
              <c:x val="7.5801749271137029E-3"/>
              <c:y val="0.240635641316685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038912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53932445845793E-2"/>
          <c:y val="6.4484189457183802E-2"/>
          <c:w val="0.85846239829967774"/>
          <c:h val="0.85912781646032566"/>
        </c:manualLayout>
      </c:layout>
      <c:scatterChart>
        <c:scatterStyle val="lineMarker"/>
        <c:varyColors val="0"/>
        <c:ser>
          <c:idx val="3"/>
          <c:order val="0"/>
          <c:tx>
            <c:v> Data</c:v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Data!$O$5:$O$201</c:f>
              <c:numCache>
                <c:formatCode>0</c:formatCode>
                <c:ptCount val="197"/>
                <c:pt idx="0">
                  <c:v>0</c:v>
                </c:pt>
                <c:pt idx="1">
                  <c:v>444</c:v>
                </c:pt>
                <c:pt idx="2">
                  <c:v>443</c:v>
                </c:pt>
                <c:pt idx="3">
                  <c:v>442</c:v>
                </c:pt>
                <c:pt idx="4">
                  <c:v>456</c:v>
                </c:pt>
                <c:pt idx="5">
                  <c:v>443</c:v>
                </c:pt>
                <c:pt idx="6">
                  <c:v>441</c:v>
                </c:pt>
                <c:pt idx="7">
                  <c:v>440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441</c:v>
                </c:pt>
                <c:pt idx="12">
                  <c:v>0</c:v>
                </c:pt>
                <c:pt idx="13">
                  <c:v>0</c:v>
                </c:pt>
                <c:pt idx="14">
                  <c:v>439</c:v>
                </c:pt>
                <c:pt idx="15">
                  <c:v>437</c:v>
                </c:pt>
                <c:pt idx="16">
                  <c:v>439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438</c:v>
                </c:pt>
                <c:pt idx="24">
                  <c:v>438</c:v>
                </c:pt>
                <c:pt idx="25">
                  <c:v>0</c:v>
                </c:pt>
                <c:pt idx="26">
                  <c:v>438</c:v>
                </c:pt>
                <c:pt idx="27">
                  <c:v>441</c:v>
                </c:pt>
                <c:pt idx="28">
                  <c:v>442</c:v>
                </c:pt>
                <c:pt idx="29">
                  <c:v>441</c:v>
                </c:pt>
                <c:pt idx="30">
                  <c:v>439</c:v>
                </c:pt>
                <c:pt idx="31">
                  <c:v>439</c:v>
                </c:pt>
                <c:pt idx="32">
                  <c:v>435</c:v>
                </c:pt>
                <c:pt idx="33">
                  <c:v>434</c:v>
                </c:pt>
                <c:pt idx="34">
                  <c:v>434</c:v>
                </c:pt>
                <c:pt idx="35">
                  <c:v>444</c:v>
                </c:pt>
                <c:pt idx="36">
                  <c:v>443</c:v>
                </c:pt>
                <c:pt idx="37">
                  <c:v>0</c:v>
                </c:pt>
                <c:pt idx="38">
                  <c:v>0</c:v>
                </c:pt>
                <c:pt idx="39">
                  <c:v>443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442</c:v>
                </c:pt>
                <c:pt idx="85">
                  <c:v>440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437</c:v>
                </c:pt>
                <c:pt idx="91">
                  <c:v>0</c:v>
                </c:pt>
                <c:pt idx="92">
                  <c:v>441</c:v>
                </c:pt>
                <c:pt idx="93">
                  <c:v>438</c:v>
                </c:pt>
                <c:pt idx="94">
                  <c:v>0</c:v>
                </c:pt>
                <c:pt idx="95">
                  <c:v>439</c:v>
                </c:pt>
                <c:pt idx="96">
                  <c:v>439</c:v>
                </c:pt>
                <c:pt idx="97">
                  <c:v>440</c:v>
                </c:pt>
                <c:pt idx="98">
                  <c:v>0</c:v>
                </c:pt>
                <c:pt idx="99">
                  <c:v>442</c:v>
                </c:pt>
                <c:pt idx="100">
                  <c:v>437</c:v>
                </c:pt>
                <c:pt idx="101">
                  <c:v>439</c:v>
                </c:pt>
                <c:pt idx="102">
                  <c:v>434</c:v>
                </c:pt>
                <c:pt idx="103">
                  <c:v>440</c:v>
                </c:pt>
                <c:pt idx="104">
                  <c:v>438</c:v>
                </c:pt>
                <c:pt idx="105">
                  <c:v>435</c:v>
                </c:pt>
                <c:pt idx="106">
                  <c:v>0</c:v>
                </c:pt>
                <c:pt idx="107">
                  <c:v>0</c:v>
                </c:pt>
                <c:pt idx="108">
                  <c:v>436</c:v>
                </c:pt>
                <c:pt idx="109">
                  <c:v>434</c:v>
                </c:pt>
                <c:pt idx="110">
                  <c:v>436</c:v>
                </c:pt>
                <c:pt idx="111">
                  <c:v>436</c:v>
                </c:pt>
                <c:pt idx="112">
                  <c:v>437</c:v>
                </c:pt>
                <c:pt idx="113">
                  <c:v>436</c:v>
                </c:pt>
                <c:pt idx="114">
                  <c:v>437</c:v>
                </c:pt>
                <c:pt idx="115">
                  <c:v>438</c:v>
                </c:pt>
                <c:pt idx="116">
                  <c:v>445</c:v>
                </c:pt>
                <c:pt idx="117">
                  <c:v>0</c:v>
                </c:pt>
                <c:pt idx="118">
                  <c:v>0</c:v>
                </c:pt>
                <c:pt idx="119">
                  <c:v>442</c:v>
                </c:pt>
                <c:pt idx="120">
                  <c:v>439</c:v>
                </c:pt>
                <c:pt idx="121">
                  <c:v>0</c:v>
                </c:pt>
                <c:pt idx="122">
                  <c:v>0</c:v>
                </c:pt>
                <c:pt idx="123">
                  <c:v>441</c:v>
                </c:pt>
                <c:pt idx="124">
                  <c:v>436</c:v>
                </c:pt>
                <c:pt idx="125">
                  <c:v>0</c:v>
                </c:pt>
                <c:pt idx="126">
                  <c:v>442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439</c:v>
                </c:pt>
                <c:pt idx="131">
                  <c:v>447</c:v>
                </c:pt>
                <c:pt idx="132">
                  <c:v>435</c:v>
                </c:pt>
                <c:pt idx="133">
                  <c:v>440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496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365</c:v>
                </c:pt>
                <c:pt idx="158">
                  <c:v>0</c:v>
                </c:pt>
                <c:pt idx="159">
                  <c:v>0</c:v>
                </c:pt>
                <c:pt idx="160">
                  <c:v>338</c:v>
                </c:pt>
                <c:pt idx="161">
                  <c:v>0</c:v>
                </c:pt>
                <c:pt idx="162">
                  <c:v>446</c:v>
                </c:pt>
                <c:pt idx="163">
                  <c:v>0</c:v>
                </c:pt>
                <c:pt idx="164">
                  <c:v>445</c:v>
                </c:pt>
                <c:pt idx="165">
                  <c:v>446</c:v>
                </c:pt>
                <c:pt idx="166">
                  <c:v>0</c:v>
                </c:pt>
                <c:pt idx="167">
                  <c:v>0</c:v>
                </c:pt>
                <c:pt idx="168">
                  <c:v>441</c:v>
                </c:pt>
                <c:pt idx="169">
                  <c:v>444</c:v>
                </c:pt>
                <c:pt idx="170">
                  <c:v>449</c:v>
                </c:pt>
                <c:pt idx="171">
                  <c:v>448</c:v>
                </c:pt>
                <c:pt idx="172">
                  <c:v>445</c:v>
                </c:pt>
                <c:pt idx="173">
                  <c:v>443</c:v>
                </c:pt>
                <c:pt idx="174">
                  <c:v>0</c:v>
                </c:pt>
                <c:pt idx="175">
                  <c:v>443</c:v>
                </c:pt>
                <c:pt idx="176">
                  <c:v>440</c:v>
                </c:pt>
                <c:pt idx="177">
                  <c:v>0</c:v>
                </c:pt>
                <c:pt idx="178">
                  <c:v>0</c:v>
                </c:pt>
                <c:pt idx="179">
                  <c:v>444</c:v>
                </c:pt>
                <c:pt idx="180">
                  <c:v>439</c:v>
                </c:pt>
                <c:pt idx="181">
                  <c:v>0</c:v>
                </c:pt>
                <c:pt idx="182">
                  <c:v>0</c:v>
                </c:pt>
                <c:pt idx="183">
                  <c:v>441</c:v>
                </c:pt>
                <c:pt idx="184">
                  <c:v>433</c:v>
                </c:pt>
                <c:pt idx="185">
                  <c:v>443</c:v>
                </c:pt>
                <c:pt idx="186">
                  <c:v>443</c:v>
                </c:pt>
                <c:pt idx="187">
                  <c:v>0</c:v>
                </c:pt>
                <c:pt idx="188">
                  <c:v>442</c:v>
                </c:pt>
                <c:pt idx="189">
                  <c:v>440</c:v>
                </c:pt>
                <c:pt idx="190">
                  <c:v>441</c:v>
                </c:pt>
                <c:pt idx="191">
                  <c:v>441</c:v>
                </c:pt>
                <c:pt idx="192">
                  <c:v>440</c:v>
                </c:pt>
                <c:pt idx="193">
                  <c:v>439</c:v>
                </c:pt>
                <c:pt idx="194">
                  <c:v>0</c:v>
                </c:pt>
                <c:pt idx="195">
                  <c:v>438</c:v>
                </c:pt>
                <c:pt idx="196">
                  <c:v>0</c:v>
                </c:pt>
              </c:numCache>
            </c:numRef>
          </c:xVal>
          <c:yVal>
            <c:numRef>
              <c:f>Data!$Q$5:$Q$201</c:f>
              <c:numCache>
                <c:formatCode>#,##0</c:formatCode>
                <c:ptCount val="197"/>
                <c:pt idx="0">
                  <c:v>11.363636363636365</c:v>
                </c:pt>
                <c:pt idx="1">
                  <c:v>197.56838905775075</c:v>
                </c:pt>
                <c:pt idx="2">
                  <c:v>257.14285714285717</c:v>
                </c:pt>
                <c:pt idx="3">
                  <c:v>205.65552699228792</c:v>
                </c:pt>
                <c:pt idx="4">
                  <c:v>95.041322314049594</c:v>
                </c:pt>
                <c:pt idx="5">
                  <c:v>90.395480225988706</c:v>
                </c:pt>
                <c:pt idx="6">
                  <c:v>78.717201166180757</c:v>
                </c:pt>
                <c:pt idx="7">
                  <c:v>99.431818181818187</c:v>
                </c:pt>
                <c:pt idx="8">
                  <c:v>3.3670033670033672</c:v>
                </c:pt>
                <c:pt idx="9">
                  <c:v>14.164305949008499</c:v>
                </c:pt>
                <c:pt idx="10">
                  <c:v>3.0487804878048781</c:v>
                </c:pt>
                <c:pt idx="11">
                  <c:v>172.54901960784312</c:v>
                </c:pt>
                <c:pt idx="12">
                  <c:v>28.985507246376809</c:v>
                </c:pt>
                <c:pt idx="13">
                  <c:v>46.391752577319586</c:v>
                </c:pt>
                <c:pt idx="14">
                  <c:v>260.23084994753413</c:v>
                </c:pt>
                <c:pt idx="15">
                  <c:v>138.61386138613861</c:v>
                </c:pt>
                <c:pt idx="16">
                  <c:v>90</c:v>
                </c:pt>
                <c:pt idx="17">
                  <c:v>57.471264367816097</c:v>
                </c:pt>
                <c:pt idx="18">
                  <c:v>2.6041666666666665</c:v>
                </c:pt>
                <c:pt idx="19">
                  <c:v>4.4642857142857144</c:v>
                </c:pt>
                <c:pt idx="20">
                  <c:v>2.8409090909090913</c:v>
                </c:pt>
                <c:pt idx="21">
                  <c:v>3.8610038610038608</c:v>
                </c:pt>
                <c:pt idx="22">
                  <c:v>74.34944237918215</c:v>
                </c:pt>
                <c:pt idx="23">
                  <c:v>187.5</c:v>
                </c:pt>
                <c:pt idx="24">
                  <c:v>172.38095238095238</c:v>
                </c:pt>
                <c:pt idx="25">
                  <c:v>46.666666666666671</c:v>
                </c:pt>
                <c:pt idx="26">
                  <c:v>167.06443914081146</c:v>
                </c:pt>
                <c:pt idx="27">
                  <c:v>360.98901098901098</c:v>
                </c:pt>
                <c:pt idx="28">
                  <c:v>228.2282282282282</c:v>
                </c:pt>
                <c:pt idx="29">
                  <c:v>169.31216931216932</c:v>
                </c:pt>
                <c:pt idx="30">
                  <c:v>190.3323262839879</c:v>
                </c:pt>
                <c:pt idx="31">
                  <c:v>103.09278350515464</c:v>
                </c:pt>
                <c:pt idx="32">
                  <c:v>840.68357221609699</c:v>
                </c:pt>
                <c:pt idx="33">
                  <c:v>717.77777777777783</c:v>
                </c:pt>
                <c:pt idx="34">
                  <c:v>712.21166892808685</c:v>
                </c:pt>
                <c:pt idx="35">
                  <c:v>116.60777385159011</c:v>
                </c:pt>
                <c:pt idx="36">
                  <c:v>119.44444444444444</c:v>
                </c:pt>
                <c:pt idx="37">
                  <c:v>10.570824524312895</c:v>
                </c:pt>
                <c:pt idx="38">
                  <c:v>67.79661016949153</c:v>
                </c:pt>
                <c:pt idx="39">
                  <c:v>114.8936170212766</c:v>
                </c:pt>
                <c:pt idx="40">
                  <c:v>63.69426751592357</c:v>
                </c:pt>
                <c:pt idx="41">
                  <c:v>38.46153846153846</c:v>
                </c:pt>
                <c:pt idx="42">
                  <c:v>18.796992481203009</c:v>
                </c:pt>
                <c:pt idx="43">
                  <c:v>26.109660574412533</c:v>
                </c:pt>
                <c:pt idx="44">
                  <c:v>134.93253373313343</c:v>
                </c:pt>
                <c:pt idx="45">
                  <c:v>54.878048780487802</c:v>
                </c:pt>
                <c:pt idx="46">
                  <c:v>28.169014084507044</c:v>
                </c:pt>
                <c:pt idx="47">
                  <c:v>43.859649122807014</c:v>
                </c:pt>
                <c:pt idx="48">
                  <c:v>10.178117048346056</c:v>
                </c:pt>
                <c:pt idx="49">
                  <c:v>10.582010582010582</c:v>
                </c:pt>
                <c:pt idx="50">
                  <c:v>13.392857142857142</c:v>
                </c:pt>
                <c:pt idx="51">
                  <c:v>32.085561497326204</c:v>
                </c:pt>
                <c:pt idx="52">
                  <c:v>40.178571428571431</c:v>
                </c:pt>
                <c:pt idx="53">
                  <c:v>76.219512195121951</c:v>
                </c:pt>
                <c:pt idx="54">
                  <c:v>7.3529411764705879</c:v>
                </c:pt>
                <c:pt idx="55">
                  <c:v>4.2016806722689077</c:v>
                </c:pt>
                <c:pt idx="56">
                  <c:v>10.781671159029649</c:v>
                </c:pt>
                <c:pt idx="57">
                  <c:v>3.5842293906810032</c:v>
                </c:pt>
                <c:pt idx="58">
                  <c:v>12.875536480686694</c:v>
                </c:pt>
                <c:pt idx="59">
                  <c:v>8.2352941176470598</c:v>
                </c:pt>
                <c:pt idx="60">
                  <c:v>35.714285714285708</c:v>
                </c:pt>
                <c:pt idx="61">
                  <c:v>18.518518518518519</c:v>
                </c:pt>
                <c:pt idx="62">
                  <c:v>27.190332326283986</c:v>
                </c:pt>
                <c:pt idx="63">
                  <c:v>19.125683060109292</c:v>
                </c:pt>
                <c:pt idx="64">
                  <c:v>79.47019867549669</c:v>
                </c:pt>
                <c:pt idx="65">
                  <c:v>5.6899004267425326</c:v>
                </c:pt>
                <c:pt idx="66">
                  <c:v>38.610038610038607</c:v>
                </c:pt>
                <c:pt idx="67">
                  <c:v>13.698630136986303</c:v>
                </c:pt>
                <c:pt idx="68">
                  <c:v>23.255813953488374</c:v>
                </c:pt>
                <c:pt idx="69">
                  <c:v>6.3291139240506329</c:v>
                </c:pt>
                <c:pt idx="70">
                  <c:v>20.345879959308242</c:v>
                </c:pt>
                <c:pt idx="71">
                  <c:v>5.9322033898305095</c:v>
                </c:pt>
                <c:pt idx="72">
                  <c:v>0.98039215686274506</c:v>
                </c:pt>
                <c:pt idx="73">
                  <c:v>17.667844522968199</c:v>
                </c:pt>
                <c:pt idx="74">
                  <c:v>4.0160642570281126</c:v>
                </c:pt>
                <c:pt idx="75">
                  <c:v>9.3283582089552226</c:v>
                </c:pt>
                <c:pt idx="76">
                  <c:v>16.949152542372882</c:v>
                </c:pt>
                <c:pt idx="77">
                  <c:v>0.45248868778280543</c:v>
                </c:pt>
                <c:pt idx="78">
                  <c:v>3.0769230769230766</c:v>
                </c:pt>
                <c:pt idx="79">
                  <c:v>7.5471698113207539</c:v>
                </c:pt>
                <c:pt idx="80">
                  <c:v>4.7846889952153111</c:v>
                </c:pt>
                <c:pt idx="81">
                  <c:v>2.8571428571428572</c:v>
                </c:pt>
                <c:pt idx="82">
                  <c:v>78.571428571428569</c:v>
                </c:pt>
                <c:pt idx="83">
                  <c:v>72.033898305084747</c:v>
                </c:pt>
                <c:pt idx="84">
                  <c:v>116.33663366336633</c:v>
                </c:pt>
                <c:pt idx="85">
                  <c:v>80.97165991902834</c:v>
                </c:pt>
                <c:pt idx="86">
                  <c:v>45.146726862302486</c:v>
                </c:pt>
                <c:pt idx="87">
                  <c:v>9.5238095238095237</c:v>
                </c:pt>
                <c:pt idx="88">
                  <c:v>83.969465648854964</c:v>
                </c:pt>
                <c:pt idx="89">
                  <c:v>35.087719298245609</c:v>
                </c:pt>
                <c:pt idx="90">
                  <c:v>150</c:v>
                </c:pt>
                <c:pt idx="91">
                  <c:v>49.019607843137258</c:v>
                </c:pt>
                <c:pt idx="92">
                  <c:v>130.43478260869566</c:v>
                </c:pt>
                <c:pt idx="93">
                  <c:v>117.78846153846155</c:v>
                </c:pt>
                <c:pt idx="94">
                  <c:v>83.743842364532014</c:v>
                </c:pt>
                <c:pt idx="95">
                  <c:v>278.89908256880733</c:v>
                </c:pt>
                <c:pt idx="96">
                  <c:v>390.97222222222223</c:v>
                </c:pt>
                <c:pt idx="97">
                  <c:v>114.5374449339207</c:v>
                </c:pt>
                <c:pt idx="98">
                  <c:v>38.071065989847718</c:v>
                </c:pt>
                <c:pt idx="99">
                  <c:v>339.73509933774835</c:v>
                </c:pt>
                <c:pt idx="100">
                  <c:v>136.81592039800995</c:v>
                </c:pt>
                <c:pt idx="101">
                  <c:v>119.33174224343676</c:v>
                </c:pt>
                <c:pt idx="102">
                  <c:v>90.909090909090921</c:v>
                </c:pt>
                <c:pt idx="103">
                  <c:v>130.58419243986256</c:v>
                </c:pt>
                <c:pt idx="104">
                  <c:v>193.29073482428115</c:v>
                </c:pt>
                <c:pt idx="105">
                  <c:v>118.42105263157895</c:v>
                </c:pt>
                <c:pt idx="106">
                  <c:v>49.751243781094523</c:v>
                </c:pt>
                <c:pt idx="107">
                  <c:v>65.420560747663558</c:v>
                </c:pt>
                <c:pt idx="108">
                  <c:v>313.33333333333331</c:v>
                </c:pt>
                <c:pt idx="109">
                  <c:v>161.47308781869688</c:v>
                </c:pt>
                <c:pt idx="110">
                  <c:v>157.78688524590163</c:v>
                </c:pt>
                <c:pt idx="111">
                  <c:v>350.4273504273504</c:v>
                </c:pt>
                <c:pt idx="112">
                  <c:v>124.57912457912458</c:v>
                </c:pt>
                <c:pt idx="113">
                  <c:v>142.01183431952663</c:v>
                </c:pt>
                <c:pt idx="114">
                  <c:v>270.83333333333331</c:v>
                </c:pt>
                <c:pt idx="115">
                  <c:v>193.76391982182628</c:v>
                </c:pt>
                <c:pt idx="116">
                  <c:v>114.6788990825688</c:v>
                </c:pt>
                <c:pt idx="117">
                  <c:v>154.18502202643174</c:v>
                </c:pt>
                <c:pt idx="118">
                  <c:v>59.210526315789473</c:v>
                </c:pt>
                <c:pt idx="119">
                  <c:v>190.54441260744986</c:v>
                </c:pt>
                <c:pt idx="120">
                  <c:v>241.7763157894737</c:v>
                </c:pt>
                <c:pt idx="121">
                  <c:v>79.260237780713339</c:v>
                </c:pt>
                <c:pt idx="122">
                  <c:v>120.37037037037037</c:v>
                </c:pt>
                <c:pt idx="123">
                  <c:v>320.51282051282055</c:v>
                </c:pt>
                <c:pt idx="124">
                  <c:v>229.50819672131152</c:v>
                </c:pt>
                <c:pt idx="125">
                  <c:v>132.74336283185841</c:v>
                </c:pt>
                <c:pt idx="126">
                  <c:v>136.9047619047619</c:v>
                </c:pt>
                <c:pt idx="127">
                  <c:v>46.875</c:v>
                </c:pt>
                <c:pt idx="128">
                  <c:v>32.967032967032971</c:v>
                </c:pt>
                <c:pt idx="129">
                  <c:v>6.9930069930069934</c:v>
                </c:pt>
                <c:pt idx="130">
                  <c:v>276.19047619047615</c:v>
                </c:pt>
                <c:pt idx="131">
                  <c:v>354.66666666666669</c:v>
                </c:pt>
                <c:pt idx="132">
                  <c:v>136.77811550151975</c:v>
                </c:pt>
                <c:pt idx="133">
                  <c:v>408.49056603773585</c:v>
                </c:pt>
                <c:pt idx="134">
                  <c:v>47.457627118644076</c:v>
                </c:pt>
                <c:pt idx="135">
                  <c:v>129.70168612191958</c:v>
                </c:pt>
                <c:pt idx="136">
                  <c:v>159.2356687898089</c:v>
                </c:pt>
                <c:pt idx="137">
                  <c:v>27.027027027027028</c:v>
                </c:pt>
                <c:pt idx="138">
                  <c:v>22.36421725239617</c:v>
                </c:pt>
                <c:pt idx="139">
                  <c:v>12.307692307692308</c:v>
                </c:pt>
                <c:pt idx="140">
                  <c:v>48.951048951048961</c:v>
                </c:pt>
                <c:pt idx="141">
                  <c:v>111.73184357541899</c:v>
                </c:pt>
                <c:pt idx="142">
                  <c:v>28.40909090909091</c:v>
                </c:pt>
                <c:pt idx="143">
                  <c:v>11.534025374855824</c:v>
                </c:pt>
                <c:pt idx="144">
                  <c:v>9.0634441087613293</c:v>
                </c:pt>
                <c:pt idx="145">
                  <c:v>14.678899082568806</c:v>
                </c:pt>
                <c:pt idx="146">
                  <c:v>15.904572564612327</c:v>
                </c:pt>
                <c:pt idx="147">
                  <c:v>13.605442176870749</c:v>
                </c:pt>
                <c:pt idx="148">
                  <c:v>50.632911392405063</c:v>
                </c:pt>
                <c:pt idx="149">
                  <c:v>12.944983818770227</c:v>
                </c:pt>
                <c:pt idx="150">
                  <c:v>43.290043290043293</c:v>
                </c:pt>
                <c:pt idx="151">
                  <c:v>67.708333333333329</c:v>
                </c:pt>
                <c:pt idx="152">
                  <c:v>93.525179856115102</c:v>
                </c:pt>
                <c:pt idx="153">
                  <c:v>86.206896551724142</c:v>
                </c:pt>
                <c:pt idx="154">
                  <c:v>73.863636363636374</c:v>
                </c:pt>
                <c:pt idx="155">
                  <c:v>120.68965517241381</c:v>
                </c:pt>
                <c:pt idx="156">
                  <c:v>66.666666666666671</c:v>
                </c:pt>
                <c:pt idx="157">
                  <c:v>197.0149253731343</c:v>
                </c:pt>
                <c:pt idx="158">
                  <c:v>55.837563451776646</c:v>
                </c:pt>
                <c:pt idx="159">
                  <c:v>82.926829268292693</c:v>
                </c:pt>
                <c:pt idx="160">
                  <c:v>112.55411255411255</c:v>
                </c:pt>
                <c:pt idx="161">
                  <c:v>241.63568773234201</c:v>
                </c:pt>
                <c:pt idx="162">
                  <c:v>276.47058823529414</c:v>
                </c:pt>
                <c:pt idx="163">
                  <c:v>57.142857142857146</c:v>
                </c:pt>
                <c:pt idx="164">
                  <c:v>229.126213592233</c:v>
                </c:pt>
                <c:pt idx="165">
                  <c:v>258.56353591160223</c:v>
                </c:pt>
                <c:pt idx="166">
                  <c:v>175.7469244288225</c:v>
                </c:pt>
                <c:pt idx="167">
                  <c:v>68.75</c:v>
                </c:pt>
                <c:pt idx="168">
                  <c:v>146.27285513361463</c:v>
                </c:pt>
                <c:pt idx="169">
                  <c:v>165.54054054054055</c:v>
                </c:pt>
                <c:pt idx="170">
                  <c:v>391.04477611940297</c:v>
                </c:pt>
                <c:pt idx="171">
                  <c:v>307.69230769230768</c:v>
                </c:pt>
                <c:pt idx="172">
                  <c:v>246.29629629629628</c:v>
                </c:pt>
                <c:pt idx="173">
                  <c:v>344.25287356321837</c:v>
                </c:pt>
                <c:pt idx="174">
                  <c:v>84.112149532710276</c:v>
                </c:pt>
                <c:pt idx="175">
                  <c:v>217.27748691099475</c:v>
                </c:pt>
                <c:pt idx="176">
                  <c:v>153.28467153284672</c:v>
                </c:pt>
                <c:pt idx="177">
                  <c:v>94.117647058823522</c:v>
                </c:pt>
                <c:pt idx="178">
                  <c:v>142.85714285714286</c:v>
                </c:pt>
                <c:pt idx="179">
                  <c:v>243.60902255639095</c:v>
                </c:pt>
                <c:pt idx="180">
                  <c:v>195.34883720930233</c:v>
                </c:pt>
                <c:pt idx="181">
                  <c:v>115.60693641618498</c:v>
                </c:pt>
                <c:pt idx="182">
                  <c:v>180.45112781954887</c:v>
                </c:pt>
                <c:pt idx="183">
                  <c:v>389.83050847457622</c:v>
                </c:pt>
                <c:pt idx="184">
                  <c:v>131.91489361702128</c:v>
                </c:pt>
                <c:pt idx="185">
                  <c:v>234.6805736636245</c:v>
                </c:pt>
                <c:pt idx="186">
                  <c:v>512.14574898785418</c:v>
                </c:pt>
                <c:pt idx="187">
                  <c:v>85.714285714285722</c:v>
                </c:pt>
                <c:pt idx="188">
                  <c:v>93.922651933701658</c:v>
                </c:pt>
                <c:pt idx="189">
                  <c:v>119.68085106382979</c:v>
                </c:pt>
                <c:pt idx="190">
                  <c:v>195.75856443719414</c:v>
                </c:pt>
                <c:pt idx="191">
                  <c:v>129.12087912087912</c:v>
                </c:pt>
                <c:pt idx="192">
                  <c:v>105.80204778156997</c:v>
                </c:pt>
                <c:pt idx="193">
                  <c:v>278.71939736346513</c:v>
                </c:pt>
                <c:pt idx="194">
                  <c:v>68.870523415977956</c:v>
                </c:pt>
                <c:pt idx="195">
                  <c:v>84.05797101449275</c:v>
                </c:pt>
                <c:pt idx="196">
                  <c:v>73.91304347826086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606912"/>
        <c:axId val="80245504"/>
      </c:scatterChart>
      <c:valAx>
        <c:axId val="79606912"/>
        <c:scaling>
          <c:orientation val="minMax"/>
          <c:max val="500"/>
          <c:min val="40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Tmax (</a:t>
                </a: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layout>
            <c:manualLayout>
              <c:xMode val="edge"/>
              <c:yMode val="edge"/>
              <c:x val="0.47384658456154516"/>
              <c:y val="0.964286651668541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245504"/>
        <c:crossesAt val="0"/>
        <c:crossBetween val="midCat"/>
        <c:majorUnit val="10"/>
      </c:valAx>
      <c:valAx>
        <c:axId val="80245504"/>
        <c:scaling>
          <c:orientation val="minMax"/>
          <c:max val="1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Hydrogen Index (mg HC / g TOC)</a:t>
                </a:r>
              </a:p>
            </c:rich>
          </c:tx>
          <c:layout>
            <c:manualLayout>
              <c:xMode val="edge"/>
              <c:yMode val="edge"/>
              <c:x val="5.1282051282051282E-3"/>
              <c:y val="0.368055868016497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606912"/>
        <c:crossesAt val="-80"/>
        <c:crossBetween val="midCat"/>
        <c:majorUnit val="2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0</xdr:row>
      <xdr:rowOff>9525</xdr:rowOff>
    </xdr:from>
    <xdr:to>
      <xdr:col>18</xdr:col>
      <xdr:colOff>323850</xdr:colOff>
      <xdr:row>45</xdr:row>
      <xdr:rowOff>158750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457200</xdr:colOff>
      <xdr:row>0</xdr:row>
      <xdr:rowOff>9525</xdr:rowOff>
    </xdr:from>
    <xdr:to>
      <xdr:col>28</xdr:col>
      <xdr:colOff>38100</xdr:colOff>
      <xdr:row>45</xdr:row>
      <xdr:rowOff>158750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76200</xdr:colOff>
      <xdr:row>45</xdr:row>
      <xdr:rowOff>168275</xdr:rowOff>
    </xdr:to>
    <xdr:graphicFrame macro="">
      <xdr:nvGraphicFramePr>
        <xdr:cNvPr id="4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0.37048</cdr:x>
      <cdr:y>0.11976</cdr:y>
    </cdr:from>
    <cdr:to>
      <cdr:x>0.46464</cdr:x>
      <cdr:y>0.17315</cdr:y>
    </cdr:to>
    <cdr:sp macro="" textlink="">
      <cdr:nvSpPr>
        <cdr:cNvPr id="4199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0992" y="1025116"/>
          <a:ext cx="1553141" cy="456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27432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Type I: Oil Prone</a:t>
          </a:r>
        </a:p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Usually Lacustrine</a:t>
          </a:r>
        </a:p>
      </cdr:txBody>
    </cdr:sp>
  </cdr:relSizeAnchor>
  <cdr:relSizeAnchor xmlns:cdr="http://schemas.openxmlformats.org/drawingml/2006/chartDrawing">
    <cdr:from>
      <cdr:x>0.799</cdr:x>
      <cdr:y>0.70149</cdr:y>
    </cdr:from>
    <cdr:to>
      <cdr:x>0.89845</cdr:x>
      <cdr:y>0.72986</cdr:y>
    </cdr:to>
    <cdr:sp macro="" textlink="">
      <cdr:nvSpPr>
        <cdr:cNvPr id="4199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79258" y="6004425"/>
          <a:ext cx="1640398" cy="242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27432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Type III: Gas Prone</a:t>
          </a:r>
        </a:p>
      </cdr:txBody>
    </cdr:sp>
  </cdr:relSizeAnchor>
  <cdr:relSizeAnchor xmlns:cdr="http://schemas.openxmlformats.org/drawingml/2006/chartDrawing">
    <cdr:from>
      <cdr:x>0.80045</cdr:x>
      <cdr:y>0.45558</cdr:y>
    </cdr:from>
    <cdr:to>
      <cdr:x>0.89188</cdr:x>
      <cdr:y>0.50897</cdr:y>
    </cdr:to>
    <cdr:sp macro="" textlink="">
      <cdr:nvSpPr>
        <cdr:cNvPr id="41994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03160" y="3899571"/>
          <a:ext cx="1508111" cy="456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27432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Mixed Type II / III:</a:t>
          </a:r>
        </a:p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Oil / Gas Prone</a:t>
          </a:r>
        </a:p>
      </cdr:txBody>
    </cdr:sp>
  </cdr:relSizeAnchor>
  <cdr:relSizeAnchor xmlns:cdr="http://schemas.openxmlformats.org/drawingml/2006/chartDrawing">
    <cdr:from>
      <cdr:x>0.7148</cdr:x>
      <cdr:y>0.17152</cdr:y>
    </cdr:from>
    <cdr:to>
      <cdr:x>0.80463</cdr:x>
      <cdr:y>0.22491</cdr:y>
    </cdr:to>
    <cdr:sp macro="" textlink="">
      <cdr:nvSpPr>
        <cdr:cNvPr id="4199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90441" y="1468127"/>
          <a:ext cx="1481719" cy="456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27432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Type II: Oil Prone</a:t>
          </a:r>
        </a:p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Usually Marine</a:t>
          </a:r>
        </a:p>
      </cdr:txBody>
    </cdr:sp>
  </cdr:relSizeAnchor>
  <cdr:relSizeAnchor xmlns:cdr="http://schemas.openxmlformats.org/drawingml/2006/chartDrawing">
    <cdr:from>
      <cdr:x>0.81498</cdr:x>
      <cdr:y>0.84924</cdr:y>
    </cdr:from>
    <cdr:to>
      <cdr:x>0.89163</cdr:x>
      <cdr:y>0.87761</cdr:y>
    </cdr:to>
    <cdr:sp macro="" textlink="">
      <cdr:nvSpPr>
        <cdr:cNvPr id="4199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10911" y="7008550"/>
          <a:ext cx="1242648" cy="2341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27432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Dry Gas Prone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231321</xdr:colOff>
      <xdr:row>49</xdr:row>
      <xdr:rowOff>106135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0.09889</cdr:x>
      <cdr:y>0.07154</cdr:y>
    </cdr:from>
    <cdr:to>
      <cdr:x>0.68781</cdr:x>
      <cdr:y>0.92116</cdr:y>
    </cdr:to>
    <cdr:grpSp>
      <cdr:nvGrpSpPr>
        <cdr:cNvPr id="12" name="Group 11"/>
        <cdr:cNvGrpSpPr/>
      </cdr:nvGrpSpPr>
      <cdr:grpSpPr>
        <a:xfrm xmlns:a="http://schemas.openxmlformats.org/drawingml/2006/main">
          <a:off x="921962" y="675410"/>
          <a:ext cx="5490728" cy="8020916"/>
          <a:chOff x="50800" y="50800"/>
          <a:chExt cx="5425585" cy="7942490"/>
        </a:xfrm>
      </cdr:grpSpPr>
      <cdr:sp macro="" textlink="">
        <cdr:nvSpPr>
          <cdr:cNvPr id="2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0800" y="1079500"/>
            <a:ext cx="1318374" cy="20011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en-US" sz="1200" b="0" i="0" u="none" strike="noStrike" baseline="0">
                <a:solidFill>
                  <a:srgbClr val="808080"/>
                </a:solidFill>
                <a:latin typeface="Arial"/>
                <a:cs typeface="Arial"/>
              </a:rPr>
              <a:t>TYPE I KEROGEN</a:t>
            </a:r>
          </a:p>
        </cdr:txBody>
      </cdr:sp>
      <cdr:sp macro="" textlink="">
        <cdr:nvSpPr>
          <cdr:cNvPr id="3" name="Text Box 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74625" y="3417207"/>
            <a:ext cx="1361142" cy="20011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en-US" sz="1200" b="0" i="0" u="none" strike="noStrike" baseline="0">
                <a:solidFill>
                  <a:srgbClr val="808080"/>
                </a:solidFill>
                <a:latin typeface="Arial"/>
                <a:cs typeface="Arial"/>
              </a:rPr>
              <a:t>TYPE II KEROGEN</a:t>
            </a:r>
          </a:p>
        </cdr:txBody>
      </cdr:sp>
      <cdr:sp macro="" textlink="">
        <cdr:nvSpPr>
          <cdr:cNvPr id="4" name="Text Box 10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69875" y="6467929"/>
            <a:ext cx="1403910" cy="20011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en-US" sz="1200" b="0" i="0" u="none" strike="noStrike" baseline="0">
                <a:solidFill>
                  <a:srgbClr val="808080"/>
                </a:solidFill>
                <a:latin typeface="Arial"/>
                <a:cs typeface="Arial"/>
              </a:rPr>
              <a:t>TYPE III KEROGEN</a:t>
            </a:r>
          </a:p>
        </cdr:txBody>
      </cdr:sp>
      <cdr:sp macro="" textlink="">
        <cdr:nvSpPr>
          <cdr:cNvPr id="5" name="Freeform 4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781503" y="722993"/>
            <a:ext cx="3996418" cy="6521904"/>
          </a:xfrm>
          <a:custGeom xmlns:a="http://schemas.openxmlformats.org/drawingml/2006/main">
            <a:avLst/>
            <a:gdLst>
              <a:gd name="T0" fmla="*/ 0 w 601"/>
              <a:gd name="T1" fmla="*/ 0 h 697"/>
              <a:gd name="T2" fmla="*/ 2147483646 w 601"/>
              <a:gd name="T3" fmla="*/ 2147483646 h 697"/>
              <a:gd name="T4" fmla="*/ 2147483646 w 601"/>
              <a:gd name="T5" fmla="*/ 2147483646 h 697"/>
              <a:gd name="T6" fmla="*/ 2147483646 w 601"/>
              <a:gd name="T7" fmla="*/ 2147483646 h 697"/>
              <a:gd name="T8" fmla="*/ 2147483646 w 601"/>
              <a:gd name="T9" fmla="*/ 2147483646 h 697"/>
              <a:gd name="T10" fmla="*/ 2147483646 w 601"/>
              <a:gd name="T11" fmla="*/ 2147483646 h 697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01"/>
              <a:gd name="T19" fmla="*/ 0 h 697"/>
              <a:gd name="T20" fmla="*/ 601 w 601"/>
              <a:gd name="T21" fmla="*/ 697 h 697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01" h="697">
                <a:moveTo>
                  <a:pt x="0" y="0"/>
                </a:moveTo>
                <a:cubicBezTo>
                  <a:pt x="42" y="13"/>
                  <a:pt x="85" y="27"/>
                  <a:pt x="146" y="62"/>
                </a:cubicBezTo>
                <a:cubicBezTo>
                  <a:pt x="207" y="97"/>
                  <a:pt x="301" y="151"/>
                  <a:pt x="365" y="212"/>
                </a:cubicBezTo>
                <a:cubicBezTo>
                  <a:pt x="429" y="273"/>
                  <a:pt x="490" y="365"/>
                  <a:pt x="527" y="429"/>
                </a:cubicBezTo>
                <a:cubicBezTo>
                  <a:pt x="564" y="493"/>
                  <a:pt x="573" y="552"/>
                  <a:pt x="585" y="597"/>
                </a:cubicBezTo>
                <a:cubicBezTo>
                  <a:pt x="597" y="642"/>
                  <a:pt x="599" y="669"/>
                  <a:pt x="601" y="697"/>
                </a:cubicBezTo>
              </a:path>
            </a:pathLst>
          </a:custGeom>
          <a:noFill xmlns:a="http://schemas.openxmlformats.org/drawingml/2006/main"/>
          <a:ln xmlns:a="http://schemas.openxmlformats.org/drawingml/2006/main" w="9525" cap="flat" cmpd="sng">
            <a:solidFill>
              <a:srgbClr val="808080"/>
            </a:solidFill>
            <a:prstDash val="dash"/>
            <a:round/>
            <a:headEnd type="none" w="med" len="med"/>
            <a:tailEnd type="none" w="med" len="med"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6" name="Freeform 5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819603" y="3175000"/>
            <a:ext cx="3691618" cy="3910693"/>
          </a:xfrm>
          <a:custGeom xmlns:a="http://schemas.openxmlformats.org/drawingml/2006/main">
            <a:avLst/>
            <a:gdLst>
              <a:gd name="T0" fmla="*/ 0 w 522"/>
              <a:gd name="T1" fmla="*/ 0 h 440"/>
              <a:gd name="T2" fmla="*/ 2147483646 w 522"/>
              <a:gd name="T3" fmla="*/ 2147483646 h 440"/>
              <a:gd name="T4" fmla="*/ 2147483646 w 522"/>
              <a:gd name="T5" fmla="*/ 2147483646 h 440"/>
              <a:gd name="T6" fmla="*/ 2147483646 w 522"/>
              <a:gd name="T7" fmla="*/ 2147483646 h 440"/>
              <a:gd name="T8" fmla="*/ 2147483646 w 522"/>
              <a:gd name="T9" fmla="*/ 2147483646 h 440"/>
              <a:gd name="T10" fmla="*/ 2147483646 w 522"/>
              <a:gd name="T11" fmla="*/ 2147483646 h 440"/>
              <a:gd name="T12" fmla="*/ 2147483646 w 522"/>
              <a:gd name="T13" fmla="*/ 2147483646 h 440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22"/>
              <a:gd name="T22" fmla="*/ 0 h 440"/>
              <a:gd name="T23" fmla="*/ 522 w 522"/>
              <a:gd name="T24" fmla="*/ 440 h 440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22" h="440">
                <a:moveTo>
                  <a:pt x="0" y="0"/>
                </a:moveTo>
                <a:cubicBezTo>
                  <a:pt x="38" y="7"/>
                  <a:pt x="77" y="14"/>
                  <a:pt x="115" y="30"/>
                </a:cubicBezTo>
                <a:cubicBezTo>
                  <a:pt x="153" y="46"/>
                  <a:pt x="196" y="73"/>
                  <a:pt x="230" y="95"/>
                </a:cubicBezTo>
                <a:cubicBezTo>
                  <a:pt x="264" y="117"/>
                  <a:pt x="289" y="140"/>
                  <a:pt x="317" y="164"/>
                </a:cubicBezTo>
                <a:cubicBezTo>
                  <a:pt x="345" y="188"/>
                  <a:pt x="373" y="211"/>
                  <a:pt x="399" y="240"/>
                </a:cubicBezTo>
                <a:cubicBezTo>
                  <a:pt x="425" y="269"/>
                  <a:pt x="453" y="303"/>
                  <a:pt x="474" y="336"/>
                </a:cubicBezTo>
                <a:cubicBezTo>
                  <a:pt x="495" y="369"/>
                  <a:pt x="508" y="404"/>
                  <a:pt x="522" y="440"/>
                </a:cubicBezTo>
              </a:path>
            </a:pathLst>
          </a:custGeom>
          <a:noFill xmlns:a="http://schemas.openxmlformats.org/drawingml/2006/main"/>
          <a:ln xmlns:a="http://schemas.openxmlformats.org/drawingml/2006/main" w="9525" cap="flat" cmpd="sng">
            <a:solidFill>
              <a:srgbClr val="808080"/>
            </a:solidFill>
            <a:prstDash val="dash"/>
            <a:round/>
            <a:headEnd type="none" w="med" len="med"/>
            <a:tailEnd type="none" w="med" len="med"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7" name="Freeform 6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010103" y="6382204"/>
            <a:ext cx="3272518" cy="741589"/>
          </a:xfrm>
          <a:custGeom xmlns:a="http://schemas.openxmlformats.org/drawingml/2006/main">
            <a:avLst/>
            <a:gdLst>
              <a:gd name="T0" fmla="*/ 0 w 454"/>
              <a:gd name="T1" fmla="*/ 0 h 79"/>
              <a:gd name="T2" fmla="*/ 2147483646 w 454"/>
              <a:gd name="T3" fmla="*/ 2147483646 h 79"/>
              <a:gd name="T4" fmla="*/ 2147483646 w 454"/>
              <a:gd name="T5" fmla="*/ 2147483646 h 79"/>
              <a:gd name="T6" fmla="*/ 2147483646 w 454"/>
              <a:gd name="T7" fmla="*/ 2147483646 h 79"/>
              <a:gd name="T8" fmla="*/ 2147483646 w 454"/>
              <a:gd name="T9" fmla="*/ 2147483646 h 7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454"/>
              <a:gd name="T16" fmla="*/ 0 h 79"/>
              <a:gd name="T17" fmla="*/ 454 w 454"/>
              <a:gd name="T18" fmla="*/ 79 h 79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454" h="79">
                <a:moveTo>
                  <a:pt x="0" y="0"/>
                </a:moveTo>
                <a:cubicBezTo>
                  <a:pt x="59" y="0"/>
                  <a:pt x="118" y="1"/>
                  <a:pt x="171" y="5"/>
                </a:cubicBezTo>
                <a:cubicBezTo>
                  <a:pt x="224" y="9"/>
                  <a:pt x="274" y="15"/>
                  <a:pt x="317" y="25"/>
                </a:cubicBezTo>
                <a:cubicBezTo>
                  <a:pt x="360" y="35"/>
                  <a:pt x="410" y="59"/>
                  <a:pt x="432" y="68"/>
                </a:cubicBezTo>
                <a:cubicBezTo>
                  <a:pt x="454" y="77"/>
                  <a:pt x="448" y="77"/>
                  <a:pt x="451" y="79"/>
                </a:cubicBezTo>
              </a:path>
            </a:pathLst>
          </a:custGeom>
          <a:noFill xmlns:a="http://schemas.openxmlformats.org/drawingml/2006/main"/>
          <a:ln xmlns:a="http://schemas.openxmlformats.org/drawingml/2006/main" w="9525" cap="flat" cmpd="sng">
            <a:solidFill>
              <a:srgbClr val="808080"/>
            </a:solidFill>
            <a:prstDash val="dash"/>
            <a:round/>
            <a:headEnd type="none" w="med" len="med"/>
            <a:tailEnd type="none" w="med" len="med"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8" name="Line 1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2309585" y="331107"/>
            <a:ext cx="0" cy="764313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C0C0C0"/>
            </a:solidFill>
            <a:prstDash val="dash"/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9" name="Line 1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5108575" y="350157"/>
            <a:ext cx="0" cy="764313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C0C0C0"/>
            </a:solidFill>
            <a:prstDash val="dash"/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0" name="Text Box 18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921782" y="50800"/>
            <a:ext cx="784189" cy="20011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en-US" sz="1200" b="0" i="0" u="none" strike="noStrike" baseline="0">
                <a:solidFill>
                  <a:srgbClr val="808080"/>
                </a:solidFill>
                <a:latin typeface="Arial"/>
                <a:cs typeface="Arial"/>
              </a:rPr>
              <a:t>~ 0.6 % Ro</a:t>
            </a:r>
          </a:p>
        </cdr:txBody>
      </cdr:sp>
      <cdr:sp macro="" textlink="">
        <cdr:nvSpPr>
          <cdr:cNvPr id="11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692196" y="50800"/>
            <a:ext cx="784189" cy="20011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en-US" sz="1200" b="0" i="0" u="none" strike="noStrike" baseline="0">
                <a:solidFill>
                  <a:srgbClr val="808080"/>
                </a:solidFill>
                <a:latin typeface="Arial"/>
                <a:cs typeface="Arial"/>
              </a:rPr>
              <a:t>~ 1.4 % Ro</a:t>
            </a:r>
          </a:p>
        </cdr:txBody>
      </cdr: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26</xdr:col>
      <xdr:colOff>360589</xdr:colOff>
      <xdr:row>43</xdr:row>
      <xdr:rowOff>61232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0.12098</cdr:x>
      <cdr:y>0.1819</cdr:y>
    </cdr:from>
    <cdr:to>
      <cdr:x>0.17116</cdr:x>
      <cdr:y>0.21027</cdr:y>
    </cdr:to>
    <cdr:sp macro="" textlink="">
      <cdr:nvSpPr>
        <cdr:cNvPr id="156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1076" y="1501172"/>
          <a:ext cx="813491" cy="2341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27432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Immature</a:t>
          </a:r>
        </a:p>
      </cdr:txBody>
    </cdr:sp>
  </cdr:relSizeAnchor>
  <cdr:relSizeAnchor xmlns:cdr="http://schemas.openxmlformats.org/drawingml/2006/chartDrawing">
    <cdr:from>
      <cdr:x>0.62675</cdr:x>
      <cdr:y>0.1819</cdr:y>
    </cdr:from>
    <cdr:to>
      <cdr:x>0.69909</cdr:x>
      <cdr:y>0.21027</cdr:y>
    </cdr:to>
    <cdr:sp macro="" textlink="">
      <cdr:nvSpPr>
        <cdr:cNvPr id="1566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59680" y="1501172"/>
          <a:ext cx="1172757" cy="2341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27432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Dry Gas Zone</a:t>
          </a:r>
        </a:p>
      </cdr:txBody>
    </cdr:sp>
  </cdr:relSizeAnchor>
  <cdr:relSizeAnchor xmlns:cdr="http://schemas.openxmlformats.org/drawingml/2006/chartDrawing">
    <cdr:from>
      <cdr:x>0.45427</cdr:x>
      <cdr:y>0.06178</cdr:y>
    </cdr:from>
    <cdr:to>
      <cdr:x>0.45427</cdr:x>
      <cdr:y>0.90708</cdr:y>
    </cdr:to>
    <cdr:sp macro="" textlink="">
      <cdr:nvSpPr>
        <cdr:cNvPr id="156678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7428141" y="522154"/>
          <a:ext cx="0" cy="71014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80808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0.05362</cdr:x>
      <cdr:y>0.8317</cdr:y>
    </cdr:from>
    <cdr:to>
      <cdr:x>0.45427</cdr:x>
      <cdr:y>0.8317</cdr:y>
    </cdr:to>
    <cdr:sp macro="" textlink="">
      <cdr:nvSpPr>
        <cdr:cNvPr id="15667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79532" y="6990296"/>
          <a:ext cx="654860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80808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0.2604</cdr:x>
      <cdr:y>0.8317</cdr:y>
    </cdr:from>
    <cdr:to>
      <cdr:x>0.2604</cdr:x>
      <cdr:y>0.8317</cdr:y>
    </cdr:to>
    <cdr:sp macro="" textlink="">
      <cdr:nvSpPr>
        <cdr:cNvPr id="156681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259459" y="6990296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0.2604</cdr:x>
      <cdr:y>0.06178</cdr:y>
    </cdr:from>
    <cdr:to>
      <cdr:x>0.2604</cdr:x>
      <cdr:y>0.8317</cdr:y>
    </cdr:to>
    <cdr:sp macro="" textlink="">
      <cdr:nvSpPr>
        <cdr:cNvPr id="156682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259459" y="522154"/>
          <a:ext cx="0" cy="646814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80808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0.29394</cdr:x>
      <cdr:y>0.1819</cdr:y>
    </cdr:from>
    <cdr:to>
      <cdr:x>0.33921</cdr:x>
      <cdr:y>0.21027</cdr:y>
    </cdr:to>
    <cdr:sp macro="" textlink="">
      <cdr:nvSpPr>
        <cdr:cNvPr id="15668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4813" y="1501172"/>
          <a:ext cx="733855" cy="2341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27432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Oil Zone</a:t>
          </a:r>
        </a:p>
      </cdr:txBody>
    </cdr:sp>
  </cdr:relSizeAnchor>
  <cdr:relSizeAnchor xmlns:cdr="http://schemas.openxmlformats.org/drawingml/2006/chartDrawing">
    <cdr:from>
      <cdr:x>0.37895</cdr:x>
      <cdr:y>0.1819</cdr:y>
    </cdr:from>
    <cdr:to>
      <cdr:x>0.4421</cdr:x>
      <cdr:y>0.26031</cdr:y>
    </cdr:to>
    <cdr:sp macro="" textlink="">
      <cdr:nvSpPr>
        <cdr:cNvPr id="15668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42913" y="1501172"/>
          <a:ext cx="1023549" cy="647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27432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Condensate</a:t>
          </a:r>
        </a:p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Wet Gas</a:t>
          </a:r>
        </a:p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Zone</a:t>
          </a:r>
        </a:p>
      </cdr:txBody>
    </cdr:sp>
  </cdr:relSizeAnchor>
  <cdr:relSizeAnchor xmlns:cdr="http://schemas.openxmlformats.org/drawingml/2006/chartDrawing">
    <cdr:from>
      <cdr:x>0.12095</cdr:x>
      <cdr:y>0.4785</cdr:y>
    </cdr:from>
    <cdr:to>
      <cdr:x>0.19331</cdr:x>
      <cdr:y>0.53189</cdr:y>
    </cdr:to>
    <cdr:sp macro="" textlink="">
      <cdr:nvSpPr>
        <cdr:cNvPr id="156685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0568" y="3948932"/>
          <a:ext cx="1173077" cy="440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27432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Stained or </a:t>
          </a:r>
        </a:p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Contaminated</a:t>
          </a:r>
        </a:p>
      </cdr:txBody>
    </cdr:sp>
  </cdr:relSizeAnchor>
  <cdr:relSizeAnchor xmlns:cdr="http://schemas.openxmlformats.org/drawingml/2006/chartDrawing">
    <cdr:from>
      <cdr:x>0.06105</cdr:x>
      <cdr:y>0.8579</cdr:y>
    </cdr:from>
    <cdr:to>
      <cdr:x>0.17343</cdr:x>
      <cdr:y>0.88627</cdr:y>
    </cdr:to>
    <cdr:sp macro="" textlink="">
      <cdr:nvSpPr>
        <cdr:cNvPr id="156686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9656" y="7080019"/>
          <a:ext cx="1821653" cy="2341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27432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Low Level Conversion</a:t>
          </a:r>
        </a:p>
      </cdr:txBody>
    </cdr:sp>
  </cdr:relSizeAnchor>
  <cdr:relSizeAnchor xmlns:cdr="http://schemas.openxmlformats.org/drawingml/2006/chartDrawing">
    <cdr:from>
      <cdr:x>0.36963</cdr:x>
      <cdr:y>0.06299</cdr:y>
    </cdr:from>
    <cdr:to>
      <cdr:x>0.36963</cdr:x>
      <cdr:y>0.90829</cdr:y>
    </cdr:to>
    <cdr:sp macro="" textlink="">
      <cdr:nvSpPr>
        <cdr:cNvPr id="12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017995" y="519832"/>
          <a:ext cx="0" cy="697603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80808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0.19625</cdr:x>
      <cdr:y>0.05169</cdr:y>
    </cdr:from>
    <cdr:to>
      <cdr:x>0.93865</cdr:x>
      <cdr:y>0.08628</cdr:y>
    </cdr:to>
    <cdr:sp macro="" textlink="">
      <cdr:nvSpPr>
        <cdr:cNvPr id="323585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375" y="450851"/>
          <a:ext cx="4143842" cy="30162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808080"/>
              </a:solidFill>
              <a:latin typeface="Arial"/>
              <a:cs typeface="Arial"/>
            </a:rPr>
            <a:t>Good - Excellent</a:t>
          </a:r>
        </a:p>
      </cdr:txBody>
    </cdr:sp>
  </cdr:relSizeAnchor>
  <cdr:relSizeAnchor xmlns:cdr="http://schemas.openxmlformats.org/drawingml/2006/chartDrawing">
    <cdr:from>
      <cdr:x>0.12475</cdr:x>
      <cdr:y>0.04991</cdr:y>
    </cdr:from>
    <cdr:to>
      <cdr:x>0.15927</cdr:x>
      <cdr:y>0.09174</cdr:y>
    </cdr:to>
    <cdr:sp macro="" textlink="">
      <cdr:nvSpPr>
        <cdr:cNvPr id="51203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310" y="435301"/>
          <a:ext cx="192690" cy="364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Poor</a:t>
          </a:r>
        </a:p>
      </cdr:txBody>
    </cdr:sp>
  </cdr:relSizeAnchor>
  <cdr:relSizeAnchor xmlns:cdr="http://schemas.openxmlformats.org/drawingml/2006/chartDrawing">
    <cdr:from>
      <cdr:x>0.15643</cdr:x>
      <cdr:y>0.05031</cdr:y>
    </cdr:from>
    <cdr:to>
      <cdr:x>0.18771</cdr:x>
      <cdr:y>0.0881</cdr:y>
    </cdr:to>
    <cdr:sp macro="" textlink="">
      <cdr:nvSpPr>
        <cdr:cNvPr id="51204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3125" y="438791"/>
          <a:ext cx="174625" cy="329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Fair</a:t>
          </a:r>
        </a:p>
      </cdr:txBody>
    </cdr:sp>
  </cdr:relSizeAnchor>
  <cdr:relSizeAnchor xmlns:cdr="http://schemas.openxmlformats.org/drawingml/2006/chartDrawing">
    <cdr:from>
      <cdr:x>0.13246</cdr:x>
      <cdr:y>0.08725</cdr:y>
    </cdr:from>
    <cdr:to>
      <cdr:x>0.93957</cdr:x>
      <cdr:y>0.08725</cdr:y>
    </cdr:to>
    <cdr:sp macro="" textlink="">
      <cdr:nvSpPr>
        <cdr:cNvPr id="7" name="Straight Connector 6"/>
        <cdr:cNvSpPr/>
      </cdr:nvSpPr>
      <cdr:spPr bwMode="auto">
        <a:xfrm xmlns:a="http://schemas.openxmlformats.org/drawingml/2006/main">
          <a:off x="745671" y="719818"/>
          <a:ext cx="4543425" cy="0"/>
        </a:xfrm>
        <a:prstGeom xmlns:a="http://schemas.openxmlformats.org/drawingml/2006/main" prst="line">
          <a:avLst/>
        </a:prstGeom>
        <a:ln xmlns:a="http://schemas.openxmlformats.org/drawingml/2006/main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vert="vert270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0.43142</cdr:x>
      <cdr:y>0.05041</cdr:y>
    </cdr:from>
    <cdr:to>
      <cdr:x>0.70501</cdr:x>
      <cdr:y>0.07883</cdr:y>
    </cdr:to>
    <cdr:sp macro="" textlink="">
      <cdr:nvSpPr>
        <cdr:cNvPr id="324609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6403" y="426637"/>
          <a:ext cx="1555744" cy="23879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808080"/>
              </a:solidFill>
              <a:latin typeface="Arial"/>
              <a:cs typeface="Arial"/>
            </a:rPr>
            <a:t>Oil (Type II)</a:t>
          </a:r>
        </a:p>
      </cdr:txBody>
    </cdr:sp>
  </cdr:relSizeAnchor>
  <cdr:relSizeAnchor xmlns:cdr="http://schemas.openxmlformats.org/drawingml/2006/chartDrawing">
    <cdr:from>
      <cdr:x>0.13988</cdr:x>
      <cdr:y>0.05041</cdr:y>
    </cdr:from>
    <cdr:to>
      <cdr:x>0.28713</cdr:x>
      <cdr:y>0.07537</cdr:y>
    </cdr:to>
    <cdr:sp macro="" textlink="">
      <cdr:nvSpPr>
        <cdr:cNvPr id="324610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8620" y="426637"/>
          <a:ext cx="837278" cy="20972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808080"/>
              </a:solidFill>
              <a:latin typeface="Arial"/>
              <a:cs typeface="Arial"/>
            </a:rPr>
            <a:t>Gas</a:t>
          </a:r>
        </a:p>
      </cdr:txBody>
    </cdr:sp>
  </cdr:relSizeAnchor>
  <cdr:relSizeAnchor xmlns:cdr="http://schemas.openxmlformats.org/drawingml/2006/chartDrawing">
    <cdr:from>
      <cdr:x>0.30679</cdr:x>
      <cdr:y>0.05041</cdr:y>
    </cdr:from>
    <cdr:to>
      <cdr:x>0.41987</cdr:x>
      <cdr:y>0.07636</cdr:y>
    </cdr:to>
    <cdr:sp macro="" textlink="">
      <cdr:nvSpPr>
        <cdr:cNvPr id="324611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47722" y="426637"/>
          <a:ext cx="642985" cy="21802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808080"/>
              </a:solidFill>
              <a:latin typeface="Arial"/>
              <a:cs typeface="Arial"/>
            </a:rPr>
            <a:t>Mixed</a:t>
          </a:r>
        </a:p>
      </cdr:txBody>
    </cdr:sp>
  </cdr:relSizeAnchor>
  <cdr:relSizeAnchor xmlns:cdr="http://schemas.openxmlformats.org/drawingml/2006/chartDrawing">
    <cdr:from>
      <cdr:x>0.71312</cdr:x>
      <cdr:y>0.05041</cdr:y>
    </cdr:from>
    <cdr:to>
      <cdr:x>0.95156</cdr:x>
      <cdr:y>0.08229</cdr:y>
    </cdr:to>
    <cdr:sp macro="" textlink="">
      <cdr:nvSpPr>
        <cdr:cNvPr id="281604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8275" y="426637"/>
          <a:ext cx="1355860" cy="26786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808080"/>
              </a:solidFill>
              <a:latin typeface="Arial"/>
              <a:cs typeface="Arial"/>
            </a:rPr>
            <a:t>Oil (Type I)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0</xdr:row>
      <xdr:rowOff>44450</xdr:rowOff>
    </xdr:from>
    <xdr:to>
      <xdr:col>18</xdr:col>
      <xdr:colOff>323850</xdr:colOff>
      <xdr:row>46</xdr:row>
      <xdr:rowOff>3175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457200</xdr:colOff>
      <xdr:row>0</xdr:row>
      <xdr:rowOff>44450</xdr:rowOff>
    </xdr:from>
    <xdr:to>
      <xdr:col>28</xdr:col>
      <xdr:colOff>38100</xdr:colOff>
      <xdr:row>46</xdr:row>
      <xdr:rowOff>3175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95250</xdr:colOff>
      <xdr:row>45</xdr:row>
      <xdr:rowOff>139700</xdr:rowOff>
    </xdr:to>
    <xdr:graphicFrame macro="">
      <xdr:nvGraphicFramePr>
        <xdr:cNvPr id="4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0.37762</cdr:x>
      <cdr:y>0.06079</cdr:y>
    </cdr:from>
    <cdr:to>
      <cdr:x>0.92857</cdr:x>
      <cdr:y>0.12814</cdr:y>
    </cdr:to>
    <cdr:sp macro="" textlink="">
      <cdr:nvSpPr>
        <cdr:cNvPr id="283649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7743" y="530225"/>
          <a:ext cx="3075210" cy="5873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808080"/>
              </a:solidFill>
              <a:latin typeface="Arial"/>
              <a:cs typeface="Arial"/>
            </a:rPr>
            <a:t>Gas Generation</a:t>
          </a:r>
        </a:p>
      </cdr:txBody>
    </cdr:sp>
  </cdr:relSizeAnchor>
  <cdr:relSizeAnchor xmlns:cdr="http://schemas.openxmlformats.org/drawingml/2006/chartDrawing">
    <cdr:from>
      <cdr:x>0.13999</cdr:x>
      <cdr:y>0.06027</cdr:y>
    </cdr:from>
    <cdr:to>
      <cdr:x>0.20929</cdr:x>
      <cdr:y>0.13485</cdr:y>
    </cdr:to>
    <cdr:sp macro="" textlink="">
      <cdr:nvSpPr>
        <cdr:cNvPr id="326658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8042" y="500508"/>
          <a:ext cx="390109" cy="61935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Immature</a:t>
          </a:r>
        </a:p>
      </cdr:txBody>
    </cdr:sp>
  </cdr:relSizeAnchor>
  <cdr:relSizeAnchor xmlns:cdr="http://schemas.openxmlformats.org/drawingml/2006/chartDrawing">
    <cdr:from>
      <cdr:x>0.22059</cdr:x>
      <cdr:y>0.06112</cdr:y>
    </cdr:from>
    <cdr:to>
      <cdr:x>0.3673</cdr:x>
      <cdr:y>0.12814</cdr:y>
    </cdr:to>
    <cdr:sp macro="" textlink="">
      <cdr:nvSpPr>
        <cdr:cNvPr id="326659" name="Rectangle 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1256" y="533073"/>
          <a:ext cx="818884" cy="58452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808080"/>
              </a:solidFill>
              <a:latin typeface="Arial"/>
              <a:cs typeface="Arial"/>
            </a:rPr>
            <a:t>Oil Gen.</a:t>
          </a:r>
        </a:p>
      </cdr:txBody>
    </cdr:sp>
  </cdr:relSizeAnchor>
  <cdr:relSizeAnchor xmlns:cdr="http://schemas.openxmlformats.org/drawingml/2006/chartDrawing">
    <cdr:from>
      <cdr:x>0.13778</cdr:x>
      <cdr:y>0.12835</cdr:y>
    </cdr:from>
    <cdr:to>
      <cdr:x>0.93129</cdr:x>
      <cdr:y>0.12855</cdr:y>
    </cdr:to>
    <cdr:sp macro="" textlink="">
      <cdr:nvSpPr>
        <cdr:cNvPr id="10" name="Straight Connector 9"/>
        <cdr:cNvSpPr/>
      </cdr:nvSpPr>
      <cdr:spPr bwMode="auto">
        <a:xfrm xmlns:a="http://schemas.openxmlformats.org/drawingml/2006/main" flipV="1">
          <a:off x="764745" y="1119411"/>
          <a:ext cx="4404360" cy="1744"/>
        </a:xfrm>
        <a:prstGeom xmlns:a="http://schemas.openxmlformats.org/drawingml/2006/main" prst="line">
          <a:avLst/>
        </a:prstGeom>
        <a:ln xmlns:a="http://schemas.openxmlformats.org/drawingml/2006/main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vert="vert270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0.46706</cdr:x>
      <cdr:y>0.06151</cdr:y>
    </cdr:from>
    <cdr:to>
      <cdr:x>0.9464</cdr:x>
      <cdr:y>0.12174</cdr:y>
    </cdr:to>
    <cdr:sp macro="" textlink="">
      <cdr:nvSpPr>
        <cdr:cNvPr id="284673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697" y="510807"/>
          <a:ext cx="2743993" cy="500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808080"/>
              </a:solidFill>
              <a:latin typeface="Arial"/>
              <a:cs typeface="Arial"/>
            </a:rPr>
            <a:t>Gas Generation</a:t>
          </a:r>
        </a:p>
      </cdr:txBody>
    </cdr:sp>
  </cdr:relSizeAnchor>
  <cdr:relSizeAnchor xmlns:cdr="http://schemas.openxmlformats.org/drawingml/2006/chartDrawing">
    <cdr:from>
      <cdr:x>0.13571</cdr:x>
      <cdr:y>0.06112</cdr:y>
    </cdr:from>
    <cdr:to>
      <cdr:x>0.2301</cdr:x>
      <cdr:y>0.14141</cdr:y>
    </cdr:to>
    <cdr:sp macro="" textlink="">
      <cdr:nvSpPr>
        <cdr:cNvPr id="28467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875" y="507567"/>
          <a:ext cx="540338" cy="66673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Immature</a:t>
          </a:r>
        </a:p>
      </cdr:txBody>
    </cdr:sp>
  </cdr:relSizeAnchor>
  <cdr:relSizeAnchor xmlns:cdr="http://schemas.openxmlformats.org/drawingml/2006/chartDrawing">
    <cdr:from>
      <cdr:x>0.24878</cdr:x>
      <cdr:y>0.06151</cdr:y>
    </cdr:from>
    <cdr:to>
      <cdr:x>0.45551</cdr:x>
      <cdr:y>0.1283</cdr:y>
    </cdr:to>
    <cdr:sp macro="" textlink="">
      <cdr:nvSpPr>
        <cdr:cNvPr id="28467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4147" y="510806"/>
          <a:ext cx="1183431" cy="55463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808080"/>
              </a:solidFill>
              <a:latin typeface="Arial"/>
              <a:cs typeface="Arial"/>
            </a:rPr>
            <a:t>Oil Generation</a:t>
          </a:r>
        </a:p>
      </cdr:txBody>
    </cdr:sp>
  </cdr:relSizeAnchor>
  <cdr:relSizeAnchor xmlns:cdr="http://schemas.openxmlformats.org/drawingml/2006/chartDrawing">
    <cdr:from>
      <cdr:x>0.00838</cdr:x>
      <cdr:y>0.00564</cdr:y>
    </cdr:from>
    <cdr:to>
      <cdr:x>0.1041</cdr:x>
      <cdr:y>0.02308</cdr:y>
    </cdr:to>
    <cdr:sp macro="" textlink="">
      <cdr:nvSpPr>
        <cdr:cNvPr id="553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72" y="49191"/>
          <a:ext cx="543418" cy="152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1" i="0" u="none" strike="noStrike" baseline="0">
              <a:solidFill>
                <a:srgbClr val="000000"/>
              </a:solidFill>
              <a:latin typeface="Arial"/>
              <a:cs typeface="Arial"/>
            </a:rPr>
            <a:t>Tmax (°C)</a:t>
          </a:r>
        </a:p>
      </cdr:txBody>
    </cdr:sp>
  </cdr:relSizeAnchor>
  <cdr:relSizeAnchor xmlns:cdr="http://schemas.openxmlformats.org/drawingml/2006/chartDrawing">
    <cdr:from>
      <cdr:x>0.12935</cdr:x>
      <cdr:y>0.1351</cdr:y>
    </cdr:from>
    <cdr:to>
      <cdr:x>0.94228</cdr:x>
      <cdr:y>0.1351</cdr:y>
    </cdr:to>
    <cdr:sp macro="" textlink="">
      <cdr:nvSpPr>
        <cdr:cNvPr id="11" name="Straight Connector 10"/>
        <cdr:cNvSpPr/>
      </cdr:nvSpPr>
      <cdr:spPr bwMode="auto">
        <a:xfrm xmlns:a="http://schemas.openxmlformats.org/drawingml/2006/main">
          <a:off x="729834" y="1178283"/>
          <a:ext cx="4586765" cy="0"/>
        </a:xfrm>
        <a:prstGeom xmlns:a="http://schemas.openxmlformats.org/drawingml/2006/main" prst="line">
          <a:avLst/>
        </a:prstGeom>
        <a:ln xmlns:a="http://schemas.openxmlformats.org/drawingml/2006/main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vert="vert270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0.13875</cdr:x>
      <cdr:y>0.79895</cdr:y>
    </cdr:from>
    <cdr:to>
      <cdr:x>0.95939</cdr:x>
      <cdr:y>0.79895</cdr:y>
    </cdr:to>
    <cdr:sp macro="" textlink="">
      <cdr:nvSpPr>
        <cdr:cNvPr id="10" name="Straight Connector 9"/>
        <cdr:cNvSpPr/>
      </cdr:nvSpPr>
      <cdr:spPr bwMode="auto">
        <a:xfrm xmlns:a="http://schemas.openxmlformats.org/drawingml/2006/main">
          <a:off x="781050" y="6634843"/>
          <a:ext cx="4619625" cy="0"/>
        </a:xfrm>
        <a:prstGeom xmlns:a="http://schemas.openxmlformats.org/drawingml/2006/main" prst="line">
          <a:avLst/>
        </a:prstGeom>
        <a:ln xmlns:a="http://schemas.openxmlformats.org/drawingml/2006/main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vert="vert270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0.14221</cdr:x>
      <cdr:y>0.80576</cdr:y>
    </cdr:from>
    <cdr:to>
      <cdr:x>0.19852</cdr:x>
      <cdr:y>0.9078</cdr:y>
    </cdr:to>
    <cdr:sp macro="" textlink="">
      <cdr:nvSpPr>
        <cdr:cNvPr id="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750" y="7019925"/>
          <a:ext cx="314325" cy="8890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808080"/>
              </a:solidFill>
              <a:latin typeface="Arial"/>
              <a:cs typeface="Arial"/>
            </a:rPr>
            <a:t>Low Maturity </a:t>
          </a:r>
        </a:p>
      </cdr:txBody>
    </cdr:sp>
  </cdr:relSizeAnchor>
  <cdr:relSizeAnchor xmlns:cdr="http://schemas.openxmlformats.org/drawingml/2006/chartDrawing">
    <cdr:from>
      <cdr:x>0.20925</cdr:x>
      <cdr:y>0.80284</cdr:y>
    </cdr:from>
    <cdr:to>
      <cdr:x>0.27304</cdr:x>
      <cdr:y>0.90999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7946" y="6994525"/>
          <a:ext cx="356054" cy="9334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808080"/>
              </a:solidFill>
              <a:latin typeface="Arial"/>
              <a:cs typeface="Arial"/>
            </a:rPr>
            <a:t>Early Mature</a:t>
          </a:r>
        </a:p>
      </cdr:txBody>
    </cdr:sp>
  </cdr:relSizeAnchor>
  <cdr:relSizeAnchor xmlns:cdr="http://schemas.openxmlformats.org/drawingml/2006/chartDrawing">
    <cdr:from>
      <cdr:x>0.27994</cdr:x>
      <cdr:y>0.81122</cdr:y>
    </cdr:from>
    <cdr:to>
      <cdr:x>0.40501</cdr:x>
      <cdr:y>0.90671</cdr:y>
    </cdr:to>
    <cdr:sp macro="" textlink="">
      <cdr:nvSpPr>
        <cdr:cNvPr id="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2554" y="7067550"/>
          <a:ext cx="698046" cy="8318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808080"/>
              </a:solidFill>
              <a:latin typeface="Arial"/>
              <a:cs typeface="Arial"/>
            </a:rPr>
            <a:t>Mature / Stained</a:t>
          </a:r>
        </a:p>
      </cdr:txBody>
    </cdr:sp>
  </cdr:relSizeAnchor>
  <cdr:relSizeAnchor xmlns:cdr="http://schemas.openxmlformats.org/drawingml/2006/chartDrawing">
    <cdr:from>
      <cdr:x>0.41281</cdr:x>
      <cdr:y>0.80284</cdr:y>
    </cdr:from>
    <cdr:to>
      <cdr:x>0.95279</cdr:x>
      <cdr:y>0.90983</cdr:y>
    </cdr:to>
    <cdr:sp macro="" textlink="">
      <cdr:nvSpPr>
        <cdr:cNvPr id="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4143" y="6994525"/>
          <a:ext cx="3013982" cy="93208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808080"/>
              </a:solidFill>
              <a:latin typeface="Arial"/>
              <a:cs typeface="Arial"/>
            </a:rPr>
            <a:t>Oil / Gas Production </a:t>
          </a:r>
        </a:p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808080"/>
              </a:solidFill>
              <a:latin typeface="Arial"/>
              <a:cs typeface="Arial"/>
            </a:rPr>
            <a:t>or Contamination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13</xdr:col>
      <xdr:colOff>0</xdr:colOff>
      <xdr:row>63</xdr:row>
      <xdr:rowOff>133350</xdr:rowOff>
    </xdr:to>
    <xdr:graphicFrame macro="">
      <xdr:nvGraphicFramePr>
        <xdr:cNvPr id="3" name="Chart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238125</xdr:colOff>
      <xdr:row>9</xdr:row>
      <xdr:rowOff>19050</xdr:rowOff>
    </xdr:from>
    <xdr:to>
      <xdr:col>3</xdr:col>
      <xdr:colOff>419100</xdr:colOff>
      <xdr:row>56</xdr:row>
      <xdr:rowOff>0</xdr:rowOff>
    </xdr:to>
    <xdr:grpSp>
      <xdr:nvGrpSpPr>
        <xdr:cNvPr id="4" name="Group 65"/>
        <xdr:cNvGrpSpPr>
          <a:grpSpLocks/>
        </xdr:cNvGrpSpPr>
      </xdr:nvGrpSpPr>
      <xdr:grpSpPr bwMode="auto">
        <a:xfrm>
          <a:off x="948170" y="1473777"/>
          <a:ext cx="1601066" cy="7306541"/>
          <a:chOff x="100" y="372"/>
          <a:chExt cx="169" cy="750"/>
        </a:xfrm>
      </xdr:grpSpPr>
      <xdr:sp macro="" textlink="">
        <xdr:nvSpPr>
          <xdr:cNvPr id="5" name="Freeform 66"/>
          <xdr:cNvSpPr>
            <a:spLocks/>
          </xdr:cNvSpPr>
        </xdr:nvSpPr>
        <xdr:spPr bwMode="auto">
          <a:xfrm>
            <a:off x="126" y="372"/>
            <a:ext cx="143" cy="706"/>
          </a:xfrm>
          <a:custGeom>
            <a:avLst/>
            <a:gdLst>
              <a:gd name="T0" fmla="*/ 143 w 143"/>
              <a:gd name="T1" fmla="*/ 0 h 706"/>
              <a:gd name="T2" fmla="*/ 81 w 143"/>
              <a:gd name="T3" fmla="*/ 52 h 706"/>
              <a:gd name="T4" fmla="*/ 52 w 143"/>
              <a:gd name="T5" fmla="*/ 104 h 706"/>
              <a:gd name="T6" fmla="*/ 28 w 143"/>
              <a:gd name="T7" fmla="*/ 216 h 706"/>
              <a:gd name="T8" fmla="*/ 20 w 143"/>
              <a:gd name="T9" fmla="*/ 310 h 706"/>
              <a:gd name="T10" fmla="*/ 0 w 143"/>
              <a:gd name="T11" fmla="*/ 706 h 706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43"/>
              <a:gd name="T19" fmla="*/ 0 h 706"/>
              <a:gd name="T20" fmla="*/ 143 w 143"/>
              <a:gd name="T21" fmla="*/ 706 h 70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43" h="706">
                <a:moveTo>
                  <a:pt x="143" y="0"/>
                </a:moveTo>
                <a:cubicBezTo>
                  <a:pt x="119" y="17"/>
                  <a:pt x="96" y="35"/>
                  <a:pt x="81" y="52"/>
                </a:cubicBezTo>
                <a:cubicBezTo>
                  <a:pt x="66" y="69"/>
                  <a:pt x="61" y="77"/>
                  <a:pt x="52" y="104"/>
                </a:cubicBezTo>
                <a:cubicBezTo>
                  <a:pt x="43" y="131"/>
                  <a:pt x="33" y="182"/>
                  <a:pt x="28" y="216"/>
                </a:cubicBezTo>
                <a:cubicBezTo>
                  <a:pt x="23" y="250"/>
                  <a:pt x="25" y="228"/>
                  <a:pt x="20" y="310"/>
                </a:cubicBezTo>
                <a:cubicBezTo>
                  <a:pt x="15" y="392"/>
                  <a:pt x="7" y="549"/>
                  <a:pt x="0" y="706"/>
                </a:cubicBezTo>
              </a:path>
            </a:pathLst>
          </a:custGeom>
          <a:noFill/>
          <a:ln w="9525" cap="flat" cmpd="sng">
            <a:solidFill>
              <a:srgbClr val="808080"/>
            </a:solidFill>
            <a:prstDash val="dash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Freeform 67"/>
          <xdr:cNvSpPr>
            <a:spLocks/>
          </xdr:cNvSpPr>
        </xdr:nvSpPr>
        <xdr:spPr bwMode="auto">
          <a:xfrm>
            <a:off x="100" y="1078"/>
            <a:ext cx="26" cy="44"/>
          </a:xfrm>
          <a:custGeom>
            <a:avLst/>
            <a:gdLst>
              <a:gd name="T0" fmla="*/ 26 w 26"/>
              <a:gd name="T1" fmla="*/ 0 h 44"/>
              <a:gd name="T2" fmla="*/ 18 w 26"/>
              <a:gd name="T3" fmla="*/ 27 h 44"/>
              <a:gd name="T4" fmla="*/ 0 w 26"/>
              <a:gd name="T5" fmla="*/ 44 h 44"/>
              <a:gd name="T6" fmla="*/ 0 60000 65536"/>
              <a:gd name="T7" fmla="*/ 0 60000 65536"/>
              <a:gd name="T8" fmla="*/ 0 60000 65536"/>
              <a:gd name="T9" fmla="*/ 0 w 26"/>
              <a:gd name="T10" fmla="*/ 0 h 44"/>
              <a:gd name="T11" fmla="*/ 26 w 26"/>
              <a:gd name="T12" fmla="*/ 44 h 44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6" h="44">
                <a:moveTo>
                  <a:pt x="26" y="0"/>
                </a:moveTo>
                <a:cubicBezTo>
                  <a:pt x="24" y="10"/>
                  <a:pt x="22" y="20"/>
                  <a:pt x="18" y="27"/>
                </a:cubicBezTo>
                <a:cubicBezTo>
                  <a:pt x="14" y="34"/>
                  <a:pt x="7" y="39"/>
                  <a:pt x="0" y="44"/>
                </a:cubicBezTo>
              </a:path>
            </a:pathLst>
          </a:custGeom>
          <a:noFill/>
          <a:ln w="9525" cap="flat" cmpd="sng">
            <a:solidFill>
              <a:srgbClr val="808080"/>
            </a:solidFill>
            <a:prstDash val="dash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oneCellAnchor>
    <xdr:from>
      <xdr:col>3</xdr:col>
      <xdr:colOff>533400</xdr:colOff>
      <xdr:row>8</xdr:row>
      <xdr:rowOff>28575</xdr:rowOff>
    </xdr:from>
    <xdr:ext cx="1318374" cy="210955"/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2676525" y="3067050"/>
          <a:ext cx="1318374" cy="210955"/>
        </a:xfrm>
        <a:prstGeom prst="rect">
          <a:avLst/>
        </a:prstGeom>
        <a:noFill/>
        <a:ln>
          <a:noFill/>
        </a:ln>
        <a:extLst/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808080"/>
              </a:solidFill>
              <a:latin typeface="Arial"/>
              <a:cs typeface="Arial"/>
            </a:rPr>
            <a:t>TYPE I KEROGEN</a:t>
          </a:r>
          <a:endParaRPr lang="en-US"/>
        </a:p>
      </xdr:txBody>
    </xdr:sp>
    <xdr:clientData/>
  </xdr:oneCellAnchor>
  <xdr:twoCellAnchor>
    <xdr:from>
      <xdr:col>1</xdr:col>
      <xdr:colOff>466725</xdr:colOff>
      <xdr:row>20</xdr:row>
      <xdr:rowOff>66675</xdr:rowOff>
    </xdr:from>
    <xdr:to>
      <xdr:col>5</xdr:col>
      <xdr:colOff>0</xdr:colOff>
      <xdr:row>56</xdr:row>
      <xdr:rowOff>28575</xdr:rowOff>
    </xdr:to>
    <xdr:grpSp>
      <xdr:nvGrpSpPr>
        <xdr:cNvPr id="8" name="Group 69"/>
        <xdr:cNvGrpSpPr>
          <a:grpSpLocks/>
        </xdr:cNvGrpSpPr>
      </xdr:nvGrpSpPr>
      <xdr:grpSpPr bwMode="auto">
        <a:xfrm>
          <a:off x="1176770" y="3235902"/>
          <a:ext cx="2373457" cy="5572991"/>
          <a:chOff x="124" y="641"/>
          <a:chExt cx="212" cy="484"/>
        </a:xfrm>
      </xdr:grpSpPr>
      <xdr:sp macro="" textlink="">
        <xdr:nvSpPr>
          <xdr:cNvPr id="9" name="Freeform 70"/>
          <xdr:cNvSpPr>
            <a:spLocks/>
          </xdr:cNvSpPr>
        </xdr:nvSpPr>
        <xdr:spPr bwMode="auto">
          <a:xfrm>
            <a:off x="150" y="641"/>
            <a:ext cx="186" cy="436"/>
          </a:xfrm>
          <a:custGeom>
            <a:avLst/>
            <a:gdLst>
              <a:gd name="T0" fmla="*/ 186 w 186"/>
              <a:gd name="T1" fmla="*/ 0 h 436"/>
              <a:gd name="T2" fmla="*/ 80 w 186"/>
              <a:gd name="T3" fmla="*/ 25 h 436"/>
              <a:gd name="T4" fmla="*/ 28 w 186"/>
              <a:gd name="T5" fmla="*/ 89 h 436"/>
              <a:gd name="T6" fmla="*/ 12 w 186"/>
              <a:gd name="T7" fmla="*/ 179 h 436"/>
              <a:gd name="T8" fmla="*/ 0 w 186"/>
              <a:gd name="T9" fmla="*/ 436 h 43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86"/>
              <a:gd name="T16" fmla="*/ 0 h 436"/>
              <a:gd name="T17" fmla="*/ 186 w 186"/>
              <a:gd name="T18" fmla="*/ 436 h 4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86" h="436">
                <a:moveTo>
                  <a:pt x="186" y="0"/>
                </a:moveTo>
                <a:cubicBezTo>
                  <a:pt x="146" y="5"/>
                  <a:pt x="106" y="10"/>
                  <a:pt x="80" y="25"/>
                </a:cubicBezTo>
                <a:cubicBezTo>
                  <a:pt x="54" y="40"/>
                  <a:pt x="39" y="63"/>
                  <a:pt x="28" y="89"/>
                </a:cubicBezTo>
                <a:cubicBezTo>
                  <a:pt x="17" y="115"/>
                  <a:pt x="17" y="121"/>
                  <a:pt x="12" y="179"/>
                </a:cubicBezTo>
                <a:cubicBezTo>
                  <a:pt x="7" y="237"/>
                  <a:pt x="2" y="393"/>
                  <a:pt x="0" y="436"/>
                </a:cubicBezTo>
              </a:path>
            </a:pathLst>
          </a:custGeom>
          <a:noFill/>
          <a:ln w="9525" cap="flat" cmpd="sng">
            <a:solidFill>
              <a:srgbClr val="808080"/>
            </a:solidFill>
            <a:prstDash val="dash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" name="Freeform 71"/>
          <xdr:cNvSpPr>
            <a:spLocks/>
          </xdr:cNvSpPr>
        </xdr:nvSpPr>
        <xdr:spPr bwMode="auto">
          <a:xfrm>
            <a:off x="124" y="1076"/>
            <a:ext cx="26" cy="49"/>
          </a:xfrm>
          <a:custGeom>
            <a:avLst/>
            <a:gdLst>
              <a:gd name="T0" fmla="*/ 26 w 26"/>
              <a:gd name="T1" fmla="*/ 0 h 49"/>
              <a:gd name="T2" fmla="*/ 22 w 26"/>
              <a:gd name="T3" fmla="*/ 25 h 49"/>
              <a:gd name="T4" fmla="*/ 0 w 26"/>
              <a:gd name="T5" fmla="*/ 49 h 49"/>
              <a:gd name="T6" fmla="*/ 0 60000 65536"/>
              <a:gd name="T7" fmla="*/ 0 60000 65536"/>
              <a:gd name="T8" fmla="*/ 0 60000 65536"/>
              <a:gd name="T9" fmla="*/ 0 w 26"/>
              <a:gd name="T10" fmla="*/ 0 h 49"/>
              <a:gd name="T11" fmla="*/ 26 w 26"/>
              <a:gd name="T12" fmla="*/ 49 h 4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6" h="49">
                <a:moveTo>
                  <a:pt x="26" y="0"/>
                </a:moveTo>
                <a:cubicBezTo>
                  <a:pt x="26" y="8"/>
                  <a:pt x="26" y="17"/>
                  <a:pt x="22" y="25"/>
                </a:cubicBezTo>
                <a:cubicBezTo>
                  <a:pt x="18" y="33"/>
                  <a:pt x="9" y="41"/>
                  <a:pt x="0" y="49"/>
                </a:cubicBezTo>
              </a:path>
            </a:pathLst>
          </a:custGeom>
          <a:noFill/>
          <a:ln w="9525" cap="flat" cmpd="sng">
            <a:solidFill>
              <a:srgbClr val="808080"/>
            </a:solidFill>
            <a:prstDash val="dash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oneCellAnchor>
    <xdr:from>
      <xdr:col>4</xdr:col>
      <xdr:colOff>533400</xdr:colOff>
      <xdr:row>25</xdr:row>
      <xdr:rowOff>9525</xdr:rowOff>
    </xdr:from>
    <xdr:ext cx="1361142" cy="210955"/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3390900" y="5638800"/>
          <a:ext cx="1361142" cy="210955"/>
        </a:xfrm>
        <a:prstGeom prst="rect">
          <a:avLst/>
        </a:prstGeom>
        <a:noFill/>
        <a:ln>
          <a:noFill/>
        </a:ln>
        <a:extLst/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808080"/>
              </a:solidFill>
              <a:latin typeface="Arial"/>
              <a:cs typeface="Arial"/>
            </a:rPr>
            <a:t>TYPE II KEROGEN</a:t>
          </a:r>
          <a:endParaRPr lang="en-US"/>
        </a:p>
      </xdr:txBody>
    </xdr:sp>
    <xdr:clientData/>
  </xdr:oneCellAnchor>
  <xdr:oneCellAnchor>
    <xdr:from>
      <xdr:col>10</xdr:col>
      <xdr:colOff>57150</xdr:colOff>
      <xdr:row>49</xdr:row>
      <xdr:rowOff>95250</xdr:rowOff>
    </xdr:from>
    <xdr:ext cx="1403910" cy="210955"/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7200900" y="9382125"/>
          <a:ext cx="1403910" cy="210955"/>
        </a:xfrm>
        <a:prstGeom prst="rect">
          <a:avLst/>
        </a:prstGeom>
        <a:noFill/>
        <a:ln>
          <a:noFill/>
        </a:ln>
        <a:extLst/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808080"/>
              </a:solidFill>
              <a:latin typeface="Arial"/>
              <a:cs typeface="Arial"/>
            </a:rPr>
            <a:t>TYPE III KEROGEN</a:t>
          </a:r>
          <a:endParaRPr lang="en-US"/>
        </a:p>
      </xdr:txBody>
    </xdr:sp>
    <xdr:clientData/>
  </xdr:oneCellAnchor>
  <xdr:twoCellAnchor>
    <xdr:from>
      <xdr:col>2</xdr:col>
      <xdr:colOff>314325</xdr:colOff>
      <xdr:row>48</xdr:row>
      <xdr:rowOff>0</xdr:rowOff>
    </xdr:from>
    <xdr:to>
      <xdr:col>10</xdr:col>
      <xdr:colOff>476250</xdr:colOff>
      <xdr:row>56</xdr:row>
      <xdr:rowOff>76200</xdr:rowOff>
    </xdr:to>
    <xdr:sp macro="" textlink="">
      <xdr:nvSpPr>
        <xdr:cNvPr id="13" name="Freeform 74"/>
        <xdr:cNvSpPr>
          <a:spLocks/>
        </xdr:cNvSpPr>
      </xdr:nvSpPr>
      <xdr:spPr bwMode="auto">
        <a:xfrm>
          <a:off x="1743075" y="9134475"/>
          <a:ext cx="5876925" cy="1295400"/>
        </a:xfrm>
        <a:custGeom>
          <a:avLst/>
          <a:gdLst>
            <a:gd name="T0" fmla="*/ 0 w 694"/>
            <a:gd name="T1" fmla="*/ 2147483646 h 122"/>
            <a:gd name="T2" fmla="*/ 2147483646 w 694"/>
            <a:gd name="T3" fmla="*/ 2147483646 h 122"/>
            <a:gd name="T4" fmla="*/ 2147483646 w 694"/>
            <a:gd name="T5" fmla="*/ 2147483646 h 122"/>
            <a:gd name="T6" fmla="*/ 2147483646 w 694"/>
            <a:gd name="T7" fmla="*/ 2147483646 h 122"/>
            <a:gd name="T8" fmla="*/ 2147483646 w 694"/>
            <a:gd name="T9" fmla="*/ 2147483646 h 122"/>
            <a:gd name="T10" fmla="*/ 2147483646 w 694"/>
            <a:gd name="T11" fmla="*/ 2147483646 h 122"/>
            <a:gd name="T12" fmla="*/ 2147483646 w 694"/>
            <a:gd name="T13" fmla="*/ 2147483646 h 12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694"/>
            <a:gd name="T22" fmla="*/ 0 h 122"/>
            <a:gd name="T23" fmla="*/ 694 w 694"/>
            <a:gd name="T24" fmla="*/ 122 h 122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694" h="122">
              <a:moveTo>
                <a:pt x="0" y="122"/>
              </a:moveTo>
              <a:cubicBezTo>
                <a:pt x="23" y="105"/>
                <a:pt x="46" y="89"/>
                <a:pt x="78" y="74"/>
              </a:cubicBezTo>
              <a:cubicBezTo>
                <a:pt x="110" y="59"/>
                <a:pt x="147" y="41"/>
                <a:pt x="193" y="29"/>
              </a:cubicBezTo>
              <a:cubicBezTo>
                <a:pt x="239" y="17"/>
                <a:pt x="290" y="10"/>
                <a:pt x="354" y="5"/>
              </a:cubicBezTo>
              <a:cubicBezTo>
                <a:pt x="418" y="0"/>
                <a:pt x="522" y="0"/>
                <a:pt x="576" y="1"/>
              </a:cubicBezTo>
              <a:cubicBezTo>
                <a:pt x="630" y="2"/>
                <a:pt x="662" y="9"/>
                <a:pt x="678" y="10"/>
              </a:cubicBezTo>
              <a:cubicBezTo>
                <a:pt x="694" y="11"/>
                <a:pt x="684" y="10"/>
                <a:pt x="675" y="10"/>
              </a:cubicBezTo>
            </a:path>
          </a:pathLst>
        </a:custGeom>
        <a:noFill/>
        <a:ln w="9525" cap="flat" cmpd="sng">
          <a:solidFill>
            <a:srgbClr val="808080"/>
          </a:solidFill>
          <a:prstDash val="dash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704850</xdr:colOff>
      <xdr:row>55</xdr:row>
      <xdr:rowOff>76200</xdr:rowOff>
    </xdr:from>
    <xdr:to>
      <xdr:col>10</xdr:col>
      <xdr:colOff>476250</xdr:colOff>
      <xdr:row>57</xdr:row>
      <xdr:rowOff>142875</xdr:rowOff>
    </xdr:to>
    <xdr:sp macro="" textlink="">
      <xdr:nvSpPr>
        <xdr:cNvPr id="14" name="Freeform 75"/>
        <xdr:cNvSpPr>
          <a:spLocks/>
        </xdr:cNvSpPr>
      </xdr:nvSpPr>
      <xdr:spPr bwMode="auto">
        <a:xfrm>
          <a:off x="2847975" y="10277475"/>
          <a:ext cx="4772025" cy="371475"/>
        </a:xfrm>
        <a:custGeom>
          <a:avLst/>
          <a:gdLst>
            <a:gd name="T0" fmla="*/ 0 w 694"/>
            <a:gd name="T1" fmla="*/ 2147483646 h 122"/>
            <a:gd name="T2" fmla="*/ 2147483646 w 694"/>
            <a:gd name="T3" fmla="*/ 2147483646 h 122"/>
            <a:gd name="T4" fmla="*/ 2147483646 w 694"/>
            <a:gd name="T5" fmla="*/ 2147483646 h 122"/>
            <a:gd name="T6" fmla="*/ 2147483646 w 694"/>
            <a:gd name="T7" fmla="*/ 2147483646 h 122"/>
            <a:gd name="T8" fmla="*/ 2147483646 w 694"/>
            <a:gd name="T9" fmla="*/ 2147483646 h 122"/>
            <a:gd name="T10" fmla="*/ 2147483646 w 694"/>
            <a:gd name="T11" fmla="*/ 2147483646 h 122"/>
            <a:gd name="T12" fmla="*/ 2147483646 w 694"/>
            <a:gd name="T13" fmla="*/ 2147483646 h 12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694"/>
            <a:gd name="T22" fmla="*/ 0 h 122"/>
            <a:gd name="T23" fmla="*/ 694 w 694"/>
            <a:gd name="T24" fmla="*/ 122 h 122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694" h="122">
              <a:moveTo>
                <a:pt x="0" y="122"/>
              </a:moveTo>
              <a:cubicBezTo>
                <a:pt x="23" y="105"/>
                <a:pt x="46" y="89"/>
                <a:pt x="78" y="74"/>
              </a:cubicBezTo>
              <a:cubicBezTo>
                <a:pt x="110" y="59"/>
                <a:pt x="147" y="41"/>
                <a:pt x="193" y="29"/>
              </a:cubicBezTo>
              <a:cubicBezTo>
                <a:pt x="239" y="17"/>
                <a:pt x="290" y="10"/>
                <a:pt x="354" y="5"/>
              </a:cubicBezTo>
              <a:cubicBezTo>
                <a:pt x="418" y="0"/>
                <a:pt x="522" y="0"/>
                <a:pt x="576" y="1"/>
              </a:cubicBezTo>
              <a:cubicBezTo>
                <a:pt x="630" y="2"/>
                <a:pt x="662" y="9"/>
                <a:pt x="678" y="10"/>
              </a:cubicBezTo>
              <a:cubicBezTo>
                <a:pt x="694" y="11"/>
                <a:pt x="684" y="10"/>
                <a:pt x="675" y="10"/>
              </a:cubicBezTo>
            </a:path>
          </a:pathLst>
        </a:custGeom>
        <a:noFill/>
        <a:ln w="9525" cap="flat" cmpd="sng">
          <a:solidFill>
            <a:srgbClr val="808080"/>
          </a:solidFill>
          <a:prstDash val="dash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180975</xdr:colOff>
      <xdr:row>56</xdr:row>
      <xdr:rowOff>9525</xdr:rowOff>
    </xdr:from>
    <xdr:ext cx="1421030" cy="210955"/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7324725" y="10363200"/>
          <a:ext cx="1421030" cy="210955"/>
        </a:xfrm>
        <a:prstGeom prst="rect">
          <a:avLst/>
        </a:prstGeom>
        <a:noFill/>
        <a:ln>
          <a:noFill/>
        </a:ln>
        <a:extLst/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808080"/>
              </a:solidFill>
              <a:latin typeface="Arial"/>
              <a:cs typeface="Arial"/>
            </a:rPr>
            <a:t>TYPE IV KEROGEN</a:t>
          </a:r>
          <a:endParaRPr 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23</xdr:col>
      <xdr:colOff>561975</xdr:colOff>
      <xdr:row>55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22</xdr:col>
      <xdr:colOff>120361</xdr:colOff>
      <xdr:row>44</xdr:row>
      <xdr:rowOff>153266</xdr:rowOff>
    </xdr:from>
    <xdr:ext cx="518988" cy="200119"/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15360361" y="7063221"/>
          <a:ext cx="518988" cy="200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808080"/>
              </a:solidFill>
              <a:latin typeface="Arial"/>
              <a:cs typeface="Arial"/>
            </a:rPr>
            <a:t>HI = 50</a:t>
          </a:r>
        </a:p>
      </xdr:txBody>
    </xdr:sp>
    <xdr:clientData/>
  </xdr:oneCellAnchor>
  <xdr:oneCellAnchor>
    <xdr:from>
      <xdr:col>22</xdr:col>
      <xdr:colOff>49357</xdr:colOff>
      <xdr:row>31</xdr:row>
      <xdr:rowOff>85726</xdr:rowOff>
    </xdr:from>
    <xdr:ext cx="604589" cy="200119"/>
    <xdr:sp macro="" textlink="">
      <xdr:nvSpPr>
        <xdr:cNvPr id="4" name="Text Box 13"/>
        <xdr:cNvSpPr txBox="1">
          <a:spLocks noChangeArrowheads="1"/>
        </xdr:cNvSpPr>
      </xdr:nvSpPr>
      <xdr:spPr bwMode="auto">
        <a:xfrm>
          <a:off x="15289357" y="4969453"/>
          <a:ext cx="604589" cy="200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808080"/>
              </a:solidFill>
              <a:latin typeface="Arial"/>
              <a:cs typeface="Arial"/>
            </a:rPr>
            <a:t>HI = 200</a:t>
          </a:r>
        </a:p>
      </xdr:txBody>
    </xdr:sp>
    <xdr:clientData/>
  </xdr:oneCellAnchor>
  <xdr:oneCellAnchor>
    <xdr:from>
      <xdr:col>22</xdr:col>
      <xdr:colOff>19917</xdr:colOff>
      <xdr:row>18</xdr:row>
      <xdr:rowOff>22514</xdr:rowOff>
    </xdr:from>
    <xdr:ext cx="604589" cy="200119"/>
    <xdr:sp macro="" textlink="">
      <xdr:nvSpPr>
        <xdr:cNvPr id="5" name="Text Box 14"/>
        <xdr:cNvSpPr txBox="1">
          <a:spLocks noChangeArrowheads="1"/>
        </xdr:cNvSpPr>
      </xdr:nvSpPr>
      <xdr:spPr bwMode="auto">
        <a:xfrm>
          <a:off x="15259917" y="2880014"/>
          <a:ext cx="604589" cy="200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808080"/>
              </a:solidFill>
              <a:latin typeface="Arial"/>
              <a:cs typeface="Arial"/>
            </a:rPr>
            <a:t>HI = 350</a:t>
          </a:r>
        </a:p>
      </xdr:txBody>
    </xdr:sp>
    <xdr:clientData/>
  </xdr:oneCellAnchor>
  <xdr:oneCellAnchor>
    <xdr:from>
      <xdr:col>16</xdr:col>
      <xdr:colOff>195696</xdr:colOff>
      <xdr:row>4</xdr:row>
      <xdr:rowOff>51955</xdr:rowOff>
    </xdr:from>
    <xdr:ext cx="604589" cy="200119"/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1279332" y="727364"/>
          <a:ext cx="604589" cy="200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808080"/>
              </a:solidFill>
              <a:latin typeface="Arial"/>
              <a:cs typeface="Arial"/>
            </a:rPr>
            <a:t>HI = 700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tin\Documents\Master\WNL%20Master\Data\Samples\Source_Rock_Samples\Rock%20Eval\RALB-150401%20W.%20Newfoundland%20source%20rocks%20Source%20Rock%20Analyses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s"/>
      <sheetName val="Cover"/>
      <sheetName val="Data"/>
      <sheetName val="Source Potential Logs"/>
      <sheetName val="HC Indicator and Maturity Logs"/>
      <sheetName val="Pseudo Van Krevelen Plot"/>
      <sheetName val="Kerogen Quality Plot"/>
      <sheetName val="Kerogen Type and Maturity"/>
      <sheetName val="Kerogen Conversion and Maturity"/>
      <sheetName val="Tabelle1"/>
    </sheetNames>
    <sheetDataSet>
      <sheetData sheetId="0">
        <row r="6">
          <cell r="A6">
            <v>1</v>
          </cell>
          <cell r="B6">
            <v>1</v>
          </cell>
          <cell r="F6">
            <v>25</v>
          </cell>
          <cell r="G6">
            <v>25</v>
          </cell>
        </row>
        <row r="7">
          <cell r="A7">
            <v>2</v>
          </cell>
          <cell r="B7">
            <v>2</v>
          </cell>
          <cell r="F7">
            <v>50</v>
          </cell>
          <cell r="G7">
            <v>50</v>
          </cell>
        </row>
        <row r="8">
          <cell r="A8">
            <v>4</v>
          </cell>
          <cell r="B8">
            <v>4</v>
          </cell>
        </row>
        <row r="11">
          <cell r="A11">
            <v>2</v>
          </cell>
          <cell r="B11">
            <v>2</v>
          </cell>
          <cell r="F11">
            <v>0.1</v>
          </cell>
          <cell r="G11">
            <v>0.1</v>
          </cell>
        </row>
        <row r="12">
          <cell r="A12">
            <v>5</v>
          </cell>
          <cell r="B12">
            <v>5</v>
          </cell>
          <cell r="F12">
            <v>0.3</v>
          </cell>
          <cell r="G12">
            <v>0.3</v>
          </cell>
        </row>
        <row r="15">
          <cell r="A15">
            <v>200</v>
          </cell>
          <cell r="B15">
            <v>200</v>
          </cell>
          <cell r="F15">
            <v>0.6</v>
          </cell>
          <cell r="G15">
            <v>0.6</v>
          </cell>
        </row>
        <row r="16">
          <cell r="A16">
            <v>350</v>
          </cell>
          <cell r="B16">
            <v>350</v>
          </cell>
          <cell r="F16">
            <v>1.4</v>
          </cell>
          <cell r="G16">
            <v>1.4</v>
          </cell>
        </row>
        <row r="17">
          <cell r="A17">
            <v>700</v>
          </cell>
          <cell r="B17">
            <v>700</v>
          </cell>
        </row>
        <row r="21">
          <cell r="A21">
            <v>-25</v>
          </cell>
        </row>
        <row r="22">
          <cell r="A22">
            <v>25000</v>
          </cell>
        </row>
      </sheetData>
      <sheetData sheetId="1"/>
      <sheetData sheetId="2">
        <row r="15">
          <cell r="I15">
            <v>1</v>
          </cell>
          <cell r="K15">
            <v>18.522072936655821</v>
          </cell>
        </row>
        <row r="16">
          <cell r="I16">
            <v>2</v>
          </cell>
          <cell r="K16">
            <v>56.701030927836072</v>
          </cell>
        </row>
        <row r="17">
          <cell r="I17">
            <v>3</v>
          </cell>
          <cell r="K17">
            <v>42.094861660080596</v>
          </cell>
        </row>
        <row r="18">
          <cell r="I18">
            <v>4</v>
          </cell>
          <cell r="K18">
            <v>56.840077071288853</v>
          </cell>
        </row>
        <row r="19">
          <cell r="I19">
            <v>5</v>
          </cell>
          <cell r="K19">
            <v>12.239089184066376</v>
          </cell>
        </row>
        <row r="20">
          <cell r="I20">
            <v>6</v>
          </cell>
          <cell r="K20">
            <v>11.493123772102532</v>
          </cell>
        </row>
        <row r="21">
          <cell r="I21">
            <v>7</v>
          </cell>
          <cell r="K21">
            <v>14.218896164637041</v>
          </cell>
        </row>
        <row r="22">
          <cell r="I22">
            <v>8</v>
          </cell>
          <cell r="K22">
            <v>16.100872938893396</v>
          </cell>
        </row>
        <row r="23">
          <cell r="I23">
            <v>9</v>
          </cell>
          <cell r="K23">
            <v>5.1181102362248048</v>
          </cell>
        </row>
        <row r="24">
          <cell r="I24">
            <v>10</v>
          </cell>
          <cell r="K24">
            <v>5.4421768707511697</v>
          </cell>
        </row>
        <row r="25">
          <cell r="I25">
            <v>11</v>
          </cell>
          <cell r="K25">
            <v>3.6561264822097872</v>
          </cell>
        </row>
        <row r="26">
          <cell r="I26">
            <v>12</v>
          </cell>
          <cell r="K26">
            <v>4.2348411934493457</v>
          </cell>
        </row>
        <row r="27">
          <cell r="I27">
            <v>13</v>
          </cell>
          <cell r="K27">
            <v>10.416666666660458</v>
          </cell>
        </row>
        <row r="28">
          <cell r="I28">
            <v>14</v>
          </cell>
          <cell r="K28">
            <v>4.5062320230151105</v>
          </cell>
        </row>
        <row r="29">
          <cell r="I29">
            <v>15</v>
          </cell>
          <cell r="K29">
            <v>16.731517509728157</v>
          </cell>
        </row>
        <row r="30">
          <cell r="I30">
            <v>16</v>
          </cell>
          <cell r="K30">
            <v>14.117647058821658</v>
          </cell>
        </row>
        <row r="31">
          <cell r="I31">
            <v>17</v>
          </cell>
          <cell r="K31">
            <v>10.769230769233761</v>
          </cell>
        </row>
        <row r="32">
          <cell r="I32">
            <v>18</v>
          </cell>
          <cell r="K32">
            <v>13.581395348837022</v>
          </cell>
        </row>
        <row r="33">
          <cell r="I33">
            <v>19</v>
          </cell>
          <cell r="K33">
            <v>14.206128133700169</v>
          </cell>
        </row>
        <row r="34">
          <cell r="I34">
            <v>20</v>
          </cell>
          <cell r="K34">
            <v>6.2977099236655505</v>
          </cell>
        </row>
        <row r="35">
          <cell r="I35">
            <v>21</v>
          </cell>
          <cell r="K35">
            <v>4.1666666666679735</v>
          </cell>
        </row>
        <row r="36">
          <cell r="I36">
            <v>22</v>
          </cell>
          <cell r="K36">
            <v>5.8823529411733517</v>
          </cell>
        </row>
        <row r="37">
          <cell r="I37">
            <v>23</v>
          </cell>
          <cell r="K37">
            <v>7.6701821668270558</v>
          </cell>
        </row>
        <row r="38">
          <cell r="I38">
            <v>24</v>
          </cell>
          <cell r="K38">
            <v>32.893496701220926</v>
          </cell>
        </row>
        <row r="39">
          <cell r="I39">
            <v>25</v>
          </cell>
          <cell r="K39">
            <v>3.7320574162679199</v>
          </cell>
        </row>
        <row r="40">
          <cell r="I40">
            <v>26</v>
          </cell>
          <cell r="K40">
            <v>35.490009514749467</v>
          </cell>
        </row>
        <row r="41">
          <cell r="I41">
            <v>27</v>
          </cell>
          <cell r="K41">
            <v>28.177339901473719</v>
          </cell>
        </row>
        <row r="42">
          <cell r="I42">
            <v>28</v>
          </cell>
          <cell r="K42">
            <v>7.1360608943863868</v>
          </cell>
        </row>
        <row r="43">
          <cell r="I43">
            <v>29</v>
          </cell>
          <cell r="K43">
            <v>16.650717703349748</v>
          </cell>
        </row>
        <row r="44">
          <cell r="I44">
            <v>30</v>
          </cell>
          <cell r="K44">
            <v>33.33333333333438</v>
          </cell>
        </row>
        <row r="45">
          <cell r="I45">
            <v>31</v>
          </cell>
          <cell r="K45">
            <v>34.446564885489636</v>
          </cell>
        </row>
        <row r="46">
          <cell r="I46">
            <v>32</v>
          </cell>
          <cell r="K46">
            <v>45.15810276679634</v>
          </cell>
        </row>
        <row r="47">
          <cell r="I47">
            <v>33</v>
          </cell>
          <cell r="K47">
            <v>4.6626984126985622</v>
          </cell>
        </row>
        <row r="48">
          <cell r="I48">
            <v>34</v>
          </cell>
          <cell r="K48">
            <v>0.18939393939778615</v>
          </cell>
        </row>
        <row r="49">
          <cell r="I49">
            <v>35</v>
          </cell>
          <cell r="K49">
            <v>1.988071570578942</v>
          </cell>
        </row>
        <row r="50">
          <cell r="I50">
            <v>36</v>
          </cell>
          <cell r="K50">
            <v>10.857142857140833</v>
          </cell>
        </row>
        <row r="51">
          <cell r="I51">
            <v>37</v>
          </cell>
          <cell r="K51">
            <v>14.591439688714559</v>
          </cell>
        </row>
        <row r="52">
          <cell r="I52">
            <v>38</v>
          </cell>
          <cell r="K52">
            <v>8.1395348837215771</v>
          </cell>
        </row>
        <row r="53">
          <cell r="I53">
            <v>39</v>
          </cell>
          <cell r="K53">
            <v>87.768440709622467</v>
          </cell>
        </row>
        <row r="54">
          <cell r="I54">
            <v>40</v>
          </cell>
          <cell r="K54">
            <v>50.616113744079797</v>
          </cell>
        </row>
        <row r="55">
          <cell r="I55">
            <v>41</v>
          </cell>
          <cell r="K55">
            <v>91.387559808612124</v>
          </cell>
        </row>
        <row r="56">
          <cell r="I56">
            <v>42</v>
          </cell>
          <cell r="K56">
            <v>86.842105263155162</v>
          </cell>
        </row>
        <row r="57">
          <cell r="I57">
            <v>43</v>
          </cell>
          <cell r="K57">
            <v>94.33040078201995</v>
          </cell>
        </row>
        <row r="58">
          <cell r="I58">
            <v>44</v>
          </cell>
          <cell r="K58">
            <v>91.5818686401512</v>
          </cell>
        </row>
        <row r="59">
          <cell r="I59">
            <v>45</v>
          </cell>
          <cell r="K59">
            <v>3.6821705426398066</v>
          </cell>
        </row>
        <row r="60">
          <cell r="I60">
            <v>46</v>
          </cell>
          <cell r="K60">
            <v>17.424975798648013</v>
          </cell>
        </row>
      </sheetData>
      <sheetData sheetId="3"/>
      <sheetData sheetId="4"/>
      <sheetData sheetId="5"/>
      <sheetData sheetId="6">
        <row r="150">
          <cell r="B150">
            <v>0</v>
          </cell>
          <cell r="C150">
            <v>0</v>
          </cell>
        </row>
        <row r="151">
          <cell r="B151">
            <v>80</v>
          </cell>
          <cell r="C151">
            <v>40</v>
          </cell>
        </row>
        <row r="152">
          <cell r="B152">
            <v>80</v>
          </cell>
          <cell r="C152">
            <v>160</v>
          </cell>
        </row>
        <row r="153">
          <cell r="B153">
            <v>80</v>
          </cell>
          <cell r="C153">
            <v>280</v>
          </cell>
        </row>
        <row r="154">
          <cell r="B154">
            <v>80</v>
          </cell>
          <cell r="C154">
            <v>560</v>
          </cell>
        </row>
      </sheetData>
      <sheetData sheetId="7"/>
      <sheetData sheetId="8"/>
      <sheetData sheetId="9">
        <row r="20">
          <cell r="AC20">
            <v>191</v>
          </cell>
          <cell r="AD20">
            <v>1</v>
          </cell>
        </row>
        <row r="21">
          <cell r="AC21">
            <v>227</v>
          </cell>
          <cell r="AD21">
            <v>7</v>
          </cell>
        </row>
        <row r="22">
          <cell r="AC22">
            <v>248</v>
          </cell>
          <cell r="AD22">
            <v>12</v>
          </cell>
        </row>
        <row r="23">
          <cell r="AC23">
            <v>559</v>
          </cell>
          <cell r="AD23">
            <v>14</v>
          </cell>
        </row>
        <row r="24">
          <cell r="AC24">
            <v>559</v>
          </cell>
          <cell r="AD24">
            <v>6</v>
          </cell>
        </row>
        <row r="25">
          <cell r="AC25">
            <v>640</v>
          </cell>
          <cell r="AD25">
            <v>12</v>
          </cell>
        </row>
        <row r="26">
          <cell r="AC26">
            <v>647</v>
          </cell>
          <cell r="AD26">
            <v>4</v>
          </cell>
        </row>
        <row r="27">
          <cell r="AC27">
            <v>258</v>
          </cell>
          <cell r="AD27">
            <v>0</v>
          </cell>
        </row>
        <row r="28">
          <cell r="AC28">
            <v>759</v>
          </cell>
          <cell r="AD28">
            <v>4</v>
          </cell>
        </row>
        <row r="29">
          <cell r="AC29">
            <v>499</v>
          </cell>
          <cell r="AD29">
            <v>19</v>
          </cell>
        </row>
        <row r="30">
          <cell r="AC30">
            <v>481</v>
          </cell>
          <cell r="AD30">
            <v>13</v>
          </cell>
        </row>
        <row r="31">
          <cell r="AC31">
            <v>517</v>
          </cell>
          <cell r="AD31">
            <v>12</v>
          </cell>
        </row>
        <row r="32">
          <cell r="AC32">
            <v>712</v>
          </cell>
          <cell r="AD32">
            <v>9</v>
          </cell>
        </row>
        <row r="33">
          <cell r="AC33">
            <v>379</v>
          </cell>
          <cell r="AD33">
            <v>8</v>
          </cell>
        </row>
        <row r="34">
          <cell r="AC34">
            <v>354</v>
          </cell>
          <cell r="AD34">
            <v>7</v>
          </cell>
        </row>
        <row r="35">
          <cell r="AC35">
            <v>215</v>
          </cell>
          <cell r="AD35">
            <v>13</v>
          </cell>
        </row>
        <row r="36">
          <cell r="AC36">
            <v>312</v>
          </cell>
          <cell r="AD36">
            <v>36</v>
          </cell>
        </row>
        <row r="39">
          <cell r="AC39">
            <v>247</v>
          </cell>
          <cell r="AD39">
            <v>18</v>
          </cell>
        </row>
        <row r="40">
          <cell r="AC40">
            <v>188</v>
          </cell>
          <cell r="AD40">
            <v>19</v>
          </cell>
        </row>
        <row r="41">
          <cell r="AC41">
            <v>290</v>
          </cell>
          <cell r="AD41">
            <v>58</v>
          </cell>
        </row>
        <row r="42">
          <cell r="AC42">
            <v>311</v>
          </cell>
          <cell r="AD42">
            <v>46</v>
          </cell>
        </row>
        <row r="43">
          <cell r="AC43">
            <v>294</v>
          </cell>
          <cell r="AD43">
            <v>53</v>
          </cell>
        </row>
        <row r="44">
          <cell r="AC44">
            <v>234</v>
          </cell>
          <cell r="AD44">
            <v>26</v>
          </cell>
        </row>
        <row r="45">
          <cell r="AC45">
            <v>382</v>
          </cell>
          <cell r="AD45">
            <v>74</v>
          </cell>
        </row>
        <row r="47">
          <cell r="AC47">
            <v>7</v>
          </cell>
        </row>
        <row r="48">
          <cell r="AC48">
            <v>269</v>
          </cell>
        </row>
        <row r="49">
          <cell r="AC49">
            <v>205</v>
          </cell>
        </row>
        <row r="50">
          <cell r="AC50">
            <v>363</v>
          </cell>
        </row>
        <row r="51">
          <cell r="AC51">
            <v>270</v>
          </cell>
          <cell r="AD51">
            <v>17</v>
          </cell>
        </row>
        <row r="52">
          <cell r="AC52">
            <v>693</v>
          </cell>
          <cell r="AD52">
            <v>9</v>
          </cell>
        </row>
        <row r="53">
          <cell r="AC53">
            <v>688</v>
          </cell>
          <cell r="AD53">
            <v>6</v>
          </cell>
        </row>
        <row r="54">
          <cell r="AC54">
            <v>753</v>
          </cell>
          <cell r="AD54">
            <v>10</v>
          </cell>
        </row>
        <row r="55">
          <cell r="AC55">
            <v>486</v>
          </cell>
          <cell r="AD55">
            <v>30</v>
          </cell>
        </row>
        <row r="56">
          <cell r="AC56">
            <v>650</v>
          </cell>
          <cell r="AD56">
            <v>19</v>
          </cell>
        </row>
        <row r="57">
          <cell r="AC57">
            <v>571</v>
          </cell>
          <cell r="AD57">
            <v>13</v>
          </cell>
        </row>
        <row r="58">
          <cell r="AC58">
            <v>594</v>
          </cell>
          <cell r="AD58">
            <v>19</v>
          </cell>
        </row>
        <row r="60">
          <cell r="AC60">
            <v>295</v>
          </cell>
          <cell r="AD60">
            <v>19</v>
          </cell>
        </row>
        <row r="61">
          <cell r="AC61">
            <v>234</v>
          </cell>
          <cell r="AD61">
            <v>13</v>
          </cell>
        </row>
        <row r="62">
          <cell r="AC62">
            <v>459</v>
          </cell>
          <cell r="AD62">
            <v>18</v>
          </cell>
        </row>
        <row r="63">
          <cell r="AC63">
            <v>363</v>
          </cell>
          <cell r="AD63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3"/>
  <sheetViews>
    <sheetView tabSelected="1" zoomScale="85" zoomScaleNormal="85" workbookViewId="0">
      <selection activeCell="A2" sqref="A2"/>
    </sheetView>
  </sheetViews>
  <sheetFormatPr defaultColWidth="9.109375" defaultRowHeight="14.4" x14ac:dyDescent="0.3"/>
  <cols>
    <col min="1" max="1" width="18.77734375" style="40" bestFit="1" customWidth="1"/>
    <col min="2" max="2" width="9.77734375" style="40" bestFit="1" customWidth="1"/>
    <col min="3" max="3" width="14" style="40" bestFit="1" customWidth="1"/>
    <col min="4" max="4" width="15.109375" style="40" bestFit="1" customWidth="1"/>
    <col min="5" max="5" width="11" style="32" bestFit="1" customWidth="1"/>
    <col min="6" max="6" width="46.77734375" style="40" bestFit="1" customWidth="1"/>
    <col min="7" max="7" width="13.109375" style="99" customWidth="1"/>
    <col min="8" max="8" width="12" style="84" bestFit="1" customWidth="1"/>
    <col min="9" max="9" width="8.5546875" style="73" bestFit="1" customWidth="1"/>
    <col min="10" max="10" width="17" style="73" customWidth="1"/>
    <col min="11" max="11" width="9.109375" style="40" customWidth="1"/>
    <col min="12" max="15" width="13.21875" style="40" bestFit="1" customWidth="1"/>
    <col min="16" max="16" width="11.77734375" style="40" bestFit="1" customWidth="1"/>
    <col min="17" max="17" width="14.44140625" style="40" bestFit="1" customWidth="1"/>
    <col min="18" max="18" width="14.44140625" style="40" customWidth="1"/>
    <col min="19" max="19" width="17.21875" style="40" bestFit="1" customWidth="1"/>
    <col min="20" max="20" width="10.33203125" style="40" bestFit="1" customWidth="1"/>
    <col min="21" max="21" width="12.6640625" style="40" bestFit="1" customWidth="1"/>
    <col min="22" max="22" width="22.88671875" style="40" bestFit="1" customWidth="1"/>
    <col min="23" max="16384" width="9.109375" style="40"/>
  </cols>
  <sheetData>
    <row r="1" spans="1:22" ht="15" x14ac:dyDescent="0.25">
      <c r="A1" s="50" t="s">
        <v>1</v>
      </c>
      <c r="B1" s="51"/>
      <c r="C1" s="52"/>
      <c r="D1" s="52"/>
      <c r="E1" s="53"/>
      <c r="F1" s="52"/>
      <c r="G1" s="91"/>
      <c r="H1" s="54"/>
      <c r="I1" s="55"/>
      <c r="J1" s="101" t="s">
        <v>0</v>
      </c>
      <c r="K1" s="101"/>
      <c r="L1" s="52"/>
      <c r="M1" s="52"/>
      <c r="N1" s="52"/>
      <c r="O1" s="52"/>
      <c r="P1" s="52"/>
      <c r="Q1" s="52"/>
      <c r="R1" s="52"/>
      <c r="S1" s="52"/>
      <c r="T1" s="52"/>
      <c r="U1" s="56"/>
      <c r="V1" s="57"/>
    </row>
    <row r="2" spans="1:22" x14ac:dyDescent="0.3">
      <c r="A2" s="33" t="s">
        <v>2</v>
      </c>
      <c r="B2" s="34" t="s">
        <v>3</v>
      </c>
      <c r="C2" s="85" t="s">
        <v>435</v>
      </c>
      <c r="D2" s="85" t="s">
        <v>434</v>
      </c>
      <c r="E2" s="35" t="s">
        <v>509</v>
      </c>
      <c r="F2" s="36" t="s">
        <v>482</v>
      </c>
      <c r="G2" s="102" t="s">
        <v>514</v>
      </c>
      <c r="H2" s="38" t="s">
        <v>499</v>
      </c>
      <c r="I2" s="36" t="s">
        <v>4</v>
      </c>
      <c r="J2" s="37" t="s">
        <v>5</v>
      </c>
      <c r="K2" s="37" t="s">
        <v>6</v>
      </c>
      <c r="L2" s="37" t="s">
        <v>7</v>
      </c>
      <c r="M2" s="37" t="s">
        <v>7</v>
      </c>
      <c r="N2" s="37" t="s">
        <v>7</v>
      </c>
      <c r="O2" s="37" t="s">
        <v>7</v>
      </c>
      <c r="P2" s="37" t="s">
        <v>8</v>
      </c>
      <c r="Q2" s="39" t="s">
        <v>9</v>
      </c>
      <c r="R2" s="39" t="s">
        <v>10</v>
      </c>
      <c r="S2" s="39" t="s">
        <v>11</v>
      </c>
      <c r="T2" s="39" t="s">
        <v>12</v>
      </c>
      <c r="U2" s="39" t="s">
        <v>13</v>
      </c>
      <c r="V2" s="39" t="s">
        <v>14</v>
      </c>
    </row>
    <row r="3" spans="1:22" x14ac:dyDescent="0.3">
      <c r="A3" s="33" t="s">
        <v>1</v>
      </c>
      <c r="B3" s="34" t="s">
        <v>15</v>
      </c>
      <c r="C3" s="85"/>
      <c r="D3" s="85"/>
      <c r="E3" s="35" t="s">
        <v>510</v>
      </c>
      <c r="F3" s="36" t="s">
        <v>483</v>
      </c>
      <c r="G3" s="102"/>
      <c r="H3" s="38" t="s">
        <v>16</v>
      </c>
      <c r="I3" s="36" t="s">
        <v>17</v>
      </c>
      <c r="J3" s="37" t="s">
        <v>18</v>
      </c>
      <c r="K3" s="37" t="s">
        <v>19</v>
      </c>
      <c r="L3" s="37" t="s">
        <v>20</v>
      </c>
      <c r="M3" s="37" t="s">
        <v>21</v>
      </c>
      <c r="N3" s="37" t="s">
        <v>22</v>
      </c>
      <c r="O3" s="37" t="s">
        <v>23</v>
      </c>
      <c r="P3" s="37" t="s">
        <v>24</v>
      </c>
      <c r="Q3" s="39" t="s">
        <v>25</v>
      </c>
      <c r="R3" s="39" t="s">
        <v>25</v>
      </c>
      <c r="S3" s="39" t="s">
        <v>26</v>
      </c>
      <c r="T3" s="39" t="s">
        <v>27</v>
      </c>
      <c r="U3" s="39" t="s">
        <v>25</v>
      </c>
      <c r="V3" s="39" t="s">
        <v>28</v>
      </c>
    </row>
    <row r="4" spans="1:22" ht="15" thickBot="1" x14ac:dyDescent="0.35">
      <c r="A4" s="41"/>
      <c r="B4" s="42"/>
      <c r="C4" s="86"/>
      <c r="D4" s="86"/>
      <c r="E4" s="43" t="s">
        <v>512</v>
      </c>
      <c r="F4" s="44"/>
      <c r="G4" s="92" t="s">
        <v>508</v>
      </c>
      <c r="H4" s="46" t="s">
        <v>500</v>
      </c>
      <c r="I4" s="47"/>
      <c r="J4" s="45" t="s">
        <v>29</v>
      </c>
      <c r="K4" s="45" t="s">
        <v>29</v>
      </c>
      <c r="L4" s="45" t="s">
        <v>30</v>
      </c>
      <c r="M4" s="45" t="s">
        <v>30</v>
      </c>
      <c r="N4" s="45" t="s">
        <v>31</v>
      </c>
      <c r="O4" s="45" t="s">
        <v>32</v>
      </c>
      <c r="P4" s="45" t="s">
        <v>33</v>
      </c>
      <c r="Q4" s="48" t="s">
        <v>34</v>
      </c>
      <c r="R4" s="48" t="s">
        <v>35</v>
      </c>
      <c r="S4" s="48" t="s">
        <v>36</v>
      </c>
      <c r="T4" s="49" t="s">
        <v>37</v>
      </c>
      <c r="U4" s="48" t="s">
        <v>38</v>
      </c>
      <c r="V4" s="48"/>
    </row>
    <row r="5" spans="1:22" ht="15.75" thickTop="1" x14ac:dyDescent="0.25">
      <c r="A5" s="58" t="s">
        <v>39</v>
      </c>
      <c r="B5" s="59" t="s">
        <v>40</v>
      </c>
      <c r="C5" s="1">
        <v>335364</v>
      </c>
      <c r="D5" s="1">
        <v>5370963</v>
      </c>
      <c r="E5" s="28" t="s">
        <v>511</v>
      </c>
      <c r="F5" s="8" t="s">
        <v>436</v>
      </c>
      <c r="G5" s="93"/>
      <c r="H5" s="60"/>
      <c r="I5" s="61" t="s">
        <v>134</v>
      </c>
      <c r="J5" s="62">
        <v>18.522072936655821</v>
      </c>
      <c r="K5" s="63">
        <v>0.17599999999999999</v>
      </c>
      <c r="L5" s="62">
        <v>0.08</v>
      </c>
      <c r="M5" s="62">
        <v>0.02</v>
      </c>
      <c r="N5" s="62">
        <v>0.02</v>
      </c>
      <c r="O5" s="60">
        <v>0</v>
      </c>
      <c r="P5" s="63">
        <v>0</v>
      </c>
      <c r="Q5" s="64">
        <v>11.363636363636365</v>
      </c>
      <c r="R5" s="64">
        <v>11.363636363636365</v>
      </c>
      <c r="S5" s="64">
        <v>1</v>
      </c>
      <c r="T5" s="64">
        <v>45.45454545454546</v>
      </c>
      <c r="U5" s="65">
        <v>0.79999999999999993</v>
      </c>
      <c r="V5" s="66"/>
    </row>
    <row r="6" spans="1:22" ht="15" x14ac:dyDescent="0.25">
      <c r="A6" s="58" t="s">
        <v>41</v>
      </c>
      <c r="B6" s="59" t="s">
        <v>42</v>
      </c>
      <c r="C6" s="1">
        <v>358393</v>
      </c>
      <c r="D6" s="1">
        <v>5383857</v>
      </c>
      <c r="E6" s="28" t="s">
        <v>511</v>
      </c>
      <c r="F6" s="8" t="s">
        <v>437</v>
      </c>
      <c r="G6" s="93"/>
      <c r="H6" s="60"/>
      <c r="I6" s="67" t="s">
        <v>134</v>
      </c>
      <c r="J6" s="62">
        <v>56.701030927836072</v>
      </c>
      <c r="K6" s="63">
        <v>0.32900000000000001</v>
      </c>
      <c r="L6" s="62">
        <v>0.17</v>
      </c>
      <c r="M6" s="62">
        <v>0.65</v>
      </c>
      <c r="N6" s="62">
        <v>0.01</v>
      </c>
      <c r="O6" s="60">
        <v>444</v>
      </c>
      <c r="P6" s="63">
        <v>0.83199999999999896</v>
      </c>
      <c r="Q6" s="64">
        <v>197.56838905775075</v>
      </c>
      <c r="R6" s="64">
        <v>3.0395136778115499</v>
      </c>
      <c r="S6" s="64">
        <v>65</v>
      </c>
      <c r="T6" s="64">
        <v>51.671732522796354</v>
      </c>
      <c r="U6" s="65">
        <v>0.2073170731707317</v>
      </c>
      <c r="V6" s="66"/>
    </row>
    <row r="7" spans="1:22" ht="15" x14ac:dyDescent="0.25">
      <c r="A7" s="58" t="s">
        <v>43</v>
      </c>
      <c r="B7" s="59" t="s">
        <v>44</v>
      </c>
      <c r="C7" s="1"/>
      <c r="D7" s="1"/>
      <c r="E7" s="28" t="s">
        <v>511</v>
      </c>
      <c r="F7" s="8" t="s">
        <v>437</v>
      </c>
      <c r="G7" s="93"/>
      <c r="H7" s="60"/>
      <c r="I7" s="67" t="s">
        <v>134</v>
      </c>
      <c r="J7" s="62">
        <v>42.094861660080596</v>
      </c>
      <c r="K7" s="63">
        <v>0.63</v>
      </c>
      <c r="L7" s="62">
        <v>0.34</v>
      </c>
      <c r="M7" s="62">
        <v>1.62</v>
      </c>
      <c r="N7" s="62">
        <v>0.04</v>
      </c>
      <c r="O7" s="60">
        <v>443</v>
      </c>
      <c r="P7" s="63">
        <v>0.81399999999999917</v>
      </c>
      <c r="Q7" s="64">
        <v>257.14285714285717</v>
      </c>
      <c r="R7" s="64">
        <v>6.3492063492063489</v>
      </c>
      <c r="S7" s="64">
        <v>40.5</v>
      </c>
      <c r="T7" s="64">
        <v>53.968253968253975</v>
      </c>
      <c r="U7" s="65">
        <v>0.17346938775510204</v>
      </c>
      <c r="V7" s="66"/>
    </row>
    <row r="8" spans="1:22" ht="15" x14ac:dyDescent="0.25">
      <c r="A8" s="58" t="s">
        <v>45</v>
      </c>
      <c r="B8" s="59" t="s">
        <v>46</v>
      </c>
      <c r="C8" s="1">
        <v>358437</v>
      </c>
      <c r="D8" s="1">
        <v>5383965</v>
      </c>
      <c r="E8" s="28" t="s">
        <v>511</v>
      </c>
      <c r="F8" s="8"/>
      <c r="G8" s="93"/>
      <c r="H8" s="60"/>
      <c r="I8" s="67" t="s">
        <v>134</v>
      </c>
      <c r="J8" s="62">
        <v>56.840077071288853</v>
      </c>
      <c r="K8" s="63">
        <v>0.38900000000000001</v>
      </c>
      <c r="L8" s="62">
        <v>0.18</v>
      </c>
      <c r="M8" s="62">
        <v>0.8</v>
      </c>
      <c r="N8" s="62">
        <v>0.05</v>
      </c>
      <c r="O8" s="60">
        <v>442</v>
      </c>
      <c r="P8" s="63">
        <v>0.79599999999999937</v>
      </c>
      <c r="Q8" s="64">
        <v>205.65552699228792</v>
      </c>
      <c r="R8" s="64">
        <v>12.853470437017995</v>
      </c>
      <c r="S8" s="64">
        <v>16</v>
      </c>
      <c r="T8" s="64">
        <v>46.272493573264775</v>
      </c>
      <c r="U8" s="65">
        <v>0.18367346938775511</v>
      </c>
      <c r="V8" s="66"/>
    </row>
    <row r="9" spans="1:22" ht="15" x14ac:dyDescent="0.25">
      <c r="A9" s="58" t="s">
        <v>47</v>
      </c>
      <c r="B9" s="59" t="s">
        <v>48</v>
      </c>
      <c r="C9" s="1">
        <v>358530</v>
      </c>
      <c r="D9" s="1">
        <v>5384014</v>
      </c>
      <c r="E9" s="28" t="s">
        <v>511</v>
      </c>
      <c r="F9" s="8" t="s">
        <v>438</v>
      </c>
      <c r="G9" s="93"/>
      <c r="H9" s="60"/>
      <c r="I9" s="67" t="s">
        <v>134</v>
      </c>
      <c r="J9" s="62">
        <v>12.239089184066376</v>
      </c>
      <c r="K9" s="63">
        <v>0.72599999999999998</v>
      </c>
      <c r="L9" s="62">
        <v>0.15</v>
      </c>
      <c r="M9" s="62">
        <v>0.69</v>
      </c>
      <c r="N9" s="62">
        <v>0.02</v>
      </c>
      <c r="O9" s="60">
        <v>456</v>
      </c>
      <c r="P9" s="63">
        <v>1.048</v>
      </c>
      <c r="Q9" s="64">
        <v>95.041322314049594</v>
      </c>
      <c r="R9" s="64">
        <v>2.7548209366391188</v>
      </c>
      <c r="S9" s="64">
        <v>34.5</v>
      </c>
      <c r="T9" s="64">
        <v>20.66115702479339</v>
      </c>
      <c r="U9" s="65">
        <v>0.17857142857142858</v>
      </c>
      <c r="V9" s="66"/>
    </row>
    <row r="10" spans="1:22" ht="15" x14ac:dyDescent="0.25">
      <c r="A10" s="58" t="s">
        <v>49</v>
      </c>
      <c r="B10" s="59" t="s">
        <v>50</v>
      </c>
      <c r="C10" s="1">
        <v>358592</v>
      </c>
      <c r="D10" s="1">
        <v>5383983</v>
      </c>
      <c r="E10" s="28" t="s">
        <v>511</v>
      </c>
      <c r="F10" s="8" t="s">
        <v>438</v>
      </c>
      <c r="G10" s="93"/>
      <c r="H10" s="60"/>
      <c r="I10" s="67" t="s">
        <v>134</v>
      </c>
      <c r="J10" s="62">
        <v>11.493123772102532</v>
      </c>
      <c r="K10" s="63">
        <v>0.35399999999999998</v>
      </c>
      <c r="L10" s="62">
        <v>0.05</v>
      </c>
      <c r="M10" s="62">
        <v>0.32</v>
      </c>
      <c r="N10" s="62">
        <v>0.01</v>
      </c>
      <c r="O10" s="60">
        <v>443</v>
      </c>
      <c r="P10" s="63">
        <v>0.81399999999999917</v>
      </c>
      <c r="Q10" s="64">
        <v>90.395480225988706</v>
      </c>
      <c r="R10" s="64">
        <v>2.8248587570621471</v>
      </c>
      <c r="S10" s="64">
        <v>32</v>
      </c>
      <c r="T10" s="64">
        <v>14.124293785310735</v>
      </c>
      <c r="U10" s="65">
        <v>0.13513513513513514</v>
      </c>
      <c r="V10" s="66"/>
    </row>
    <row r="11" spans="1:22" ht="15" x14ac:dyDescent="0.25">
      <c r="A11" s="58" t="s">
        <v>51</v>
      </c>
      <c r="B11" s="59" t="s">
        <v>52</v>
      </c>
      <c r="C11" s="1">
        <v>358735</v>
      </c>
      <c r="D11" s="1">
        <v>5383948</v>
      </c>
      <c r="E11" s="28" t="s">
        <v>511</v>
      </c>
      <c r="F11" s="8" t="s">
        <v>438</v>
      </c>
      <c r="G11" s="93"/>
      <c r="H11" s="60"/>
      <c r="I11" s="67" t="s">
        <v>134</v>
      </c>
      <c r="J11" s="62">
        <v>14.218896164637041</v>
      </c>
      <c r="K11" s="63">
        <v>0.34300000000000003</v>
      </c>
      <c r="L11" s="62">
        <v>0.08</v>
      </c>
      <c r="M11" s="62">
        <v>0.27</v>
      </c>
      <c r="N11" s="62">
        <v>0.02</v>
      </c>
      <c r="O11" s="60">
        <v>441</v>
      </c>
      <c r="P11" s="63">
        <v>0.77799999999999958</v>
      </c>
      <c r="Q11" s="64">
        <v>78.717201166180757</v>
      </c>
      <c r="R11" s="64">
        <v>5.8309037900874632</v>
      </c>
      <c r="S11" s="64">
        <v>13.5</v>
      </c>
      <c r="T11" s="64">
        <v>23.323615160349853</v>
      </c>
      <c r="U11" s="65">
        <v>0.22857142857142856</v>
      </c>
      <c r="V11" s="66"/>
    </row>
    <row r="12" spans="1:22" ht="15" x14ac:dyDescent="0.25">
      <c r="A12" s="58" t="s">
        <v>53</v>
      </c>
      <c r="B12" s="59" t="s">
        <v>54</v>
      </c>
      <c r="C12" s="1">
        <v>358840</v>
      </c>
      <c r="D12" s="1">
        <v>5383913</v>
      </c>
      <c r="E12" s="28" t="s">
        <v>511</v>
      </c>
      <c r="F12" s="8" t="s">
        <v>438</v>
      </c>
      <c r="G12" s="93"/>
      <c r="H12" s="60"/>
      <c r="I12" s="67" t="s">
        <v>134</v>
      </c>
      <c r="J12" s="62">
        <v>16.100872938893396</v>
      </c>
      <c r="K12" s="63">
        <v>0.35199999999999998</v>
      </c>
      <c r="L12" s="62">
        <v>0.1</v>
      </c>
      <c r="M12" s="62">
        <v>0.35</v>
      </c>
      <c r="N12" s="62">
        <v>0.03</v>
      </c>
      <c r="O12" s="60">
        <v>440</v>
      </c>
      <c r="P12" s="63">
        <v>0.7599999999999989</v>
      </c>
      <c r="Q12" s="64">
        <v>99.431818181818187</v>
      </c>
      <c r="R12" s="64">
        <v>8.5227272727272734</v>
      </c>
      <c r="S12" s="64">
        <v>11.666666666666666</v>
      </c>
      <c r="T12" s="64">
        <v>28.40909090909091</v>
      </c>
      <c r="U12" s="65">
        <v>0.22222222222222227</v>
      </c>
      <c r="V12" s="66"/>
    </row>
    <row r="13" spans="1:22" ht="15" x14ac:dyDescent="0.25">
      <c r="A13" s="58" t="s">
        <v>55</v>
      </c>
      <c r="B13" s="59" t="s">
        <v>56</v>
      </c>
      <c r="C13" s="2">
        <v>418434.28</v>
      </c>
      <c r="D13" s="2">
        <v>5435410.2300000004</v>
      </c>
      <c r="E13" s="29" t="s">
        <v>511</v>
      </c>
      <c r="F13" s="8" t="s">
        <v>439</v>
      </c>
      <c r="G13" s="93"/>
      <c r="H13" s="60"/>
      <c r="I13" s="67" t="s">
        <v>134</v>
      </c>
      <c r="J13" s="62">
        <v>5.1181102362248048</v>
      </c>
      <c r="K13" s="63">
        <v>0.29699999999999999</v>
      </c>
      <c r="L13" s="62">
        <v>0.04</v>
      </c>
      <c r="M13" s="62">
        <v>0.01</v>
      </c>
      <c r="N13" s="62">
        <v>0.12</v>
      </c>
      <c r="O13" s="60">
        <v>0</v>
      </c>
      <c r="P13" s="63">
        <v>0</v>
      </c>
      <c r="Q13" s="64">
        <v>3.3670033670033672</v>
      </c>
      <c r="R13" s="64">
        <v>40.404040404040408</v>
      </c>
      <c r="S13" s="64">
        <v>8.3333333333333343E-2</v>
      </c>
      <c r="T13" s="64">
        <v>13.468013468013467</v>
      </c>
      <c r="U13" s="65">
        <v>0.79999999999999993</v>
      </c>
      <c r="V13" s="66"/>
    </row>
    <row r="14" spans="1:22" ht="15" x14ac:dyDescent="0.25">
      <c r="A14" s="58" t="s">
        <v>57</v>
      </c>
      <c r="B14" s="59" t="s">
        <v>58</v>
      </c>
      <c r="C14" s="2"/>
      <c r="D14" s="2"/>
      <c r="E14" s="29" t="s">
        <v>511</v>
      </c>
      <c r="F14" s="8" t="s">
        <v>440</v>
      </c>
      <c r="G14" s="93"/>
      <c r="H14" s="60"/>
      <c r="I14" s="67" t="s">
        <v>134</v>
      </c>
      <c r="J14" s="62">
        <v>5.4421768707511697</v>
      </c>
      <c r="K14" s="63">
        <v>0.35299999999999998</v>
      </c>
      <c r="L14" s="62">
        <v>0.09</v>
      </c>
      <c r="M14" s="62">
        <v>0.05</v>
      </c>
      <c r="N14" s="62">
        <v>0.06</v>
      </c>
      <c r="O14" s="60">
        <v>0</v>
      </c>
      <c r="P14" s="63">
        <v>0</v>
      </c>
      <c r="Q14" s="64">
        <v>14.164305949008499</v>
      </c>
      <c r="R14" s="64">
        <v>16.997167138810198</v>
      </c>
      <c r="S14" s="64">
        <v>0.83333333333333337</v>
      </c>
      <c r="T14" s="64">
        <v>25.495750708215297</v>
      </c>
      <c r="U14" s="65">
        <v>0.64285714285714279</v>
      </c>
      <c r="V14" s="66"/>
    </row>
    <row r="15" spans="1:22" ht="15" x14ac:dyDescent="0.25">
      <c r="A15" s="58" t="s">
        <v>59</v>
      </c>
      <c r="B15" s="59" t="s">
        <v>60</v>
      </c>
      <c r="C15" s="2"/>
      <c r="D15" s="2"/>
      <c r="E15" s="29" t="s">
        <v>511</v>
      </c>
      <c r="F15" s="8" t="s">
        <v>441</v>
      </c>
      <c r="G15" s="93"/>
      <c r="H15" s="60"/>
      <c r="I15" s="67" t="s">
        <v>134</v>
      </c>
      <c r="J15" s="62">
        <v>3.6561264822097872</v>
      </c>
      <c r="K15" s="63">
        <v>0.32800000000000001</v>
      </c>
      <c r="L15" s="62">
        <v>0.08</v>
      </c>
      <c r="M15" s="62">
        <v>0.01</v>
      </c>
      <c r="N15" s="62">
        <v>0.04</v>
      </c>
      <c r="O15" s="60">
        <v>0</v>
      </c>
      <c r="P15" s="63">
        <v>0</v>
      </c>
      <c r="Q15" s="64">
        <v>3.0487804878048781</v>
      </c>
      <c r="R15" s="64">
        <v>12.195121951219512</v>
      </c>
      <c r="S15" s="64">
        <v>0.25</v>
      </c>
      <c r="T15" s="64">
        <v>24.390243902439025</v>
      </c>
      <c r="U15" s="65">
        <v>0.88888888888888895</v>
      </c>
      <c r="V15" s="66"/>
    </row>
    <row r="16" spans="1:22" ht="15" x14ac:dyDescent="0.25">
      <c r="A16" s="58" t="s">
        <v>61</v>
      </c>
      <c r="B16" s="59" t="s">
        <v>62</v>
      </c>
      <c r="C16" s="2">
        <v>430770.97</v>
      </c>
      <c r="D16" s="2">
        <v>5504184.7199999997</v>
      </c>
      <c r="E16" s="29" t="s">
        <v>511</v>
      </c>
      <c r="F16" s="8" t="s">
        <v>442</v>
      </c>
      <c r="G16" s="93"/>
      <c r="H16" s="60"/>
      <c r="I16" s="67" t="s">
        <v>134</v>
      </c>
      <c r="J16" s="62">
        <v>4.2348411934493457</v>
      </c>
      <c r="K16" s="63">
        <v>0.51</v>
      </c>
      <c r="L16" s="62">
        <v>0.11</v>
      </c>
      <c r="M16" s="62">
        <v>0.88</v>
      </c>
      <c r="N16" s="62">
        <v>0.03</v>
      </c>
      <c r="O16" s="60">
        <v>441</v>
      </c>
      <c r="P16" s="63">
        <v>0.77799999999999958</v>
      </c>
      <c r="Q16" s="64">
        <v>172.54901960784312</v>
      </c>
      <c r="R16" s="64">
        <v>5.8823529411764701</v>
      </c>
      <c r="S16" s="64">
        <v>29.333333333333336</v>
      </c>
      <c r="T16" s="64">
        <v>21.568627450980394</v>
      </c>
      <c r="U16" s="65">
        <v>0.11111111111111112</v>
      </c>
      <c r="V16" s="66"/>
    </row>
    <row r="17" spans="1:22" ht="15" x14ac:dyDescent="0.25">
      <c r="A17" s="58" t="s">
        <v>63</v>
      </c>
      <c r="B17" s="59" t="s">
        <v>64</v>
      </c>
      <c r="C17" s="2">
        <v>430785.55</v>
      </c>
      <c r="D17" s="2">
        <v>5504201.6600000001</v>
      </c>
      <c r="E17" s="29" t="s">
        <v>511</v>
      </c>
      <c r="F17" s="8" t="s">
        <v>442</v>
      </c>
      <c r="G17" s="93"/>
      <c r="H17" s="60"/>
      <c r="I17" s="67" t="s">
        <v>134</v>
      </c>
      <c r="J17" s="62">
        <v>10.416666666660458</v>
      </c>
      <c r="K17" s="63">
        <v>0.13800000000000001</v>
      </c>
      <c r="L17" s="62">
        <v>0.04</v>
      </c>
      <c r="M17" s="62">
        <v>0.04</v>
      </c>
      <c r="N17" s="62">
        <v>0.01</v>
      </c>
      <c r="O17" s="60">
        <v>0</v>
      </c>
      <c r="P17" s="63">
        <v>0</v>
      </c>
      <c r="Q17" s="64">
        <v>28.985507246376809</v>
      </c>
      <c r="R17" s="64">
        <v>7.2463768115942022</v>
      </c>
      <c r="S17" s="64">
        <v>4</v>
      </c>
      <c r="T17" s="64">
        <v>28.985507246376805</v>
      </c>
      <c r="U17" s="65">
        <v>0.5</v>
      </c>
      <c r="V17" s="66"/>
    </row>
    <row r="18" spans="1:22" ht="15" x14ac:dyDescent="0.25">
      <c r="A18" s="58" t="s">
        <v>65</v>
      </c>
      <c r="B18" s="59" t="s">
        <v>66</v>
      </c>
      <c r="C18" s="2">
        <v>430745.42</v>
      </c>
      <c r="D18" s="2">
        <v>5504155.3600000003</v>
      </c>
      <c r="E18" s="29" t="s">
        <v>511</v>
      </c>
      <c r="F18" s="8" t="s">
        <v>442</v>
      </c>
      <c r="G18" s="93"/>
      <c r="H18" s="60"/>
      <c r="I18" s="67" t="s">
        <v>134</v>
      </c>
      <c r="J18" s="62">
        <v>4.5062320230151105</v>
      </c>
      <c r="K18" s="63">
        <v>0.19400000000000001</v>
      </c>
      <c r="L18" s="62">
        <v>0.05</v>
      </c>
      <c r="M18" s="62">
        <v>0.09</v>
      </c>
      <c r="N18" s="62">
        <v>0.02</v>
      </c>
      <c r="O18" s="60">
        <v>0</v>
      </c>
      <c r="P18" s="63">
        <v>0</v>
      </c>
      <c r="Q18" s="64">
        <v>46.391752577319586</v>
      </c>
      <c r="R18" s="64">
        <v>10.309278350515463</v>
      </c>
      <c r="S18" s="64">
        <v>4.5</v>
      </c>
      <c r="T18" s="64">
        <v>25.773195876288664</v>
      </c>
      <c r="U18" s="65">
        <v>0.35714285714285715</v>
      </c>
      <c r="V18" s="66"/>
    </row>
    <row r="19" spans="1:22" ht="15" x14ac:dyDescent="0.25">
      <c r="A19" s="58" t="s">
        <v>67</v>
      </c>
      <c r="B19" s="59" t="s">
        <v>68</v>
      </c>
      <c r="C19" s="2">
        <v>430474.38</v>
      </c>
      <c r="D19" s="2">
        <v>5503941.3300000001</v>
      </c>
      <c r="E19" s="29" t="s">
        <v>511</v>
      </c>
      <c r="F19" s="8" t="s">
        <v>442</v>
      </c>
      <c r="G19" s="93"/>
      <c r="H19" s="60"/>
      <c r="I19" s="67" t="s">
        <v>134</v>
      </c>
      <c r="J19" s="62">
        <v>16.731517509728157</v>
      </c>
      <c r="K19" s="63">
        <v>0.95299999999999996</v>
      </c>
      <c r="L19" s="62">
        <v>0.21</v>
      </c>
      <c r="M19" s="62">
        <v>2.48</v>
      </c>
      <c r="N19" s="62">
        <v>0.02</v>
      </c>
      <c r="O19" s="60">
        <v>439</v>
      </c>
      <c r="P19" s="63">
        <v>0.7419999999999991</v>
      </c>
      <c r="Q19" s="64">
        <v>260.23084994753413</v>
      </c>
      <c r="R19" s="64">
        <v>2.0986358866736623</v>
      </c>
      <c r="S19" s="64">
        <v>124</v>
      </c>
      <c r="T19" s="64">
        <v>22.035676810073451</v>
      </c>
      <c r="U19" s="65">
        <v>7.8066914498141265E-2</v>
      </c>
      <c r="V19" s="66"/>
    </row>
    <row r="20" spans="1:22" ht="15" x14ac:dyDescent="0.25">
      <c r="A20" s="58" t="s">
        <v>69</v>
      </c>
      <c r="B20" s="68" t="s">
        <v>70</v>
      </c>
      <c r="C20" s="2">
        <v>430387.11</v>
      </c>
      <c r="D20" s="2">
        <v>5503854.0499999998</v>
      </c>
      <c r="E20" s="29" t="s">
        <v>511</v>
      </c>
      <c r="F20" s="8" t="s">
        <v>442</v>
      </c>
      <c r="G20" s="93"/>
      <c r="H20" s="60"/>
      <c r="I20" s="67" t="s">
        <v>134</v>
      </c>
      <c r="J20" s="62">
        <v>14.117647058821658</v>
      </c>
      <c r="K20" s="63">
        <v>0.40400000000000003</v>
      </c>
      <c r="L20" s="62">
        <v>0.04</v>
      </c>
      <c r="M20" s="62">
        <v>0.56000000000000005</v>
      </c>
      <c r="N20" s="62">
        <v>0.04</v>
      </c>
      <c r="O20" s="60">
        <v>437</v>
      </c>
      <c r="P20" s="63">
        <v>0.70599999999999952</v>
      </c>
      <c r="Q20" s="64">
        <v>138.61386138613861</v>
      </c>
      <c r="R20" s="64">
        <v>9.9009900990099009</v>
      </c>
      <c r="S20" s="64">
        <v>14.000000000000002</v>
      </c>
      <c r="T20" s="64">
        <v>9.9009900990099009</v>
      </c>
      <c r="U20" s="65">
        <v>6.6666666666666652E-2</v>
      </c>
      <c r="V20" s="66"/>
    </row>
    <row r="21" spans="1:22" ht="15" x14ac:dyDescent="0.25">
      <c r="A21" s="58" t="s">
        <v>71</v>
      </c>
      <c r="B21" s="68" t="s">
        <v>72</v>
      </c>
      <c r="C21" s="2"/>
      <c r="D21" s="2"/>
      <c r="E21" s="29" t="s">
        <v>511</v>
      </c>
      <c r="F21" s="8" t="s">
        <v>443</v>
      </c>
      <c r="G21" s="93"/>
      <c r="H21" s="60"/>
      <c r="I21" s="67" t="s">
        <v>134</v>
      </c>
      <c r="J21" s="62">
        <v>10.769230769233761</v>
      </c>
      <c r="K21" s="63">
        <v>0.3</v>
      </c>
      <c r="L21" s="62">
        <v>0.05</v>
      </c>
      <c r="M21" s="62">
        <v>0.27</v>
      </c>
      <c r="N21" s="62">
        <v>0.02</v>
      </c>
      <c r="O21" s="60">
        <v>439</v>
      </c>
      <c r="P21" s="63">
        <v>0.7419999999999991</v>
      </c>
      <c r="Q21" s="64">
        <v>90</v>
      </c>
      <c r="R21" s="64">
        <v>6.666666666666667</v>
      </c>
      <c r="S21" s="64">
        <v>13.5</v>
      </c>
      <c r="T21" s="64">
        <v>16.666666666666668</v>
      </c>
      <c r="U21" s="65">
        <v>0.15625</v>
      </c>
      <c r="V21" s="66"/>
    </row>
    <row r="22" spans="1:22" ht="15" x14ac:dyDescent="0.25">
      <c r="A22" s="58" t="s">
        <v>73</v>
      </c>
      <c r="B22" s="68" t="s">
        <v>74</v>
      </c>
      <c r="C22" s="2">
        <v>430417.21</v>
      </c>
      <c r="D22" s="2">
        <v>5503826.7599999998</v>
      </c>
      <c r="E22" s="29" t="s">
        <v>511</v>
      </c>
      <c r="F22" s="8" t="s">
        <v>442</v>
      </c>
      <c r="G22" s="93"/>
      <c r="H22" s="60"/>
      <c r="I22" s="67" t="s">
        <v>134</v>
      </c>
      <c r="J22" s="62">
        <v>13.581395348837022</v>
      </c>
      <c r="K22" s="63">
        <v>0.17399999999999999</v>
      </c>
      <c r="L22" s="62">
        <v>0.02</v>
      </c>
      <c r="M22" s="62">
        <v>0.1</v>
      </c>
      <c r="N22" s="62">
        <v>0.01</v>
      </c>
      <c r="O22" s="60">
        <v>0</v>
      </c>
      <c r="P22" s="63">
        <v>0</v>
      </c>
      <c r="Q22" s="64">
        <v>57.471264367816097</v>
      </c>
      <c r="R22" s="64">
        <v>5.7471264367816097</v>
      </c>
      <c r="S22" s="64">
        <v>10</v>
      </c>
      <c r="T22" s="64">
        <v>11.494252873563219</v>
      </c>
      <c r="U22" s="65">
        <v>0.16666666666666666</v>
      </c>
      <c r="V22" s="66"/>
    </row>
    <row r="23" spans="1:22" ht="15" x14ac:dyDescent="0.25">
      <c r="A23" s="58" t="s">
        <v>75</v>
      </c>
      <c r="B23" s="68" t="s">
        <v>76</v>
      </c>
      <c r="C23" s="2">
        <v>430984.39</v>
      </c>
      <c r="D23" s="2">
        <v>5494794.0700000003</v>
      </c>
      <c r="E23" s="29" t="s">
        <v>511</v>
      </c>
      <c r="F23" s="8" t="s">
        <v>444</v>
      </c>
      <c r="G23" s="93"/>
      <c r="H23" s="60"/>
      <c r="I23" s="67" t="s">
        <v>134</v>
      </c>
      <c r="J23" s="62">
        <v>14.206128133700169</v>
      </c>
      <c r="K23" s="63">
        <v>0.38400000000000001</v>
      </c>
      <c r="L23" s="62">
        <v>0.02</v>
      </c>
      <c r="M23" s="62">
        <v>0.01</v>
      </c>
      <c r="N23" s="62">
        <v>0.05</v>
      </c>
      <c r="O23" s="60">
        <v>0</v>
      </c>
      <c r="P23" s="63">
        <v>0</v>
      </c>
      <c r="Q23" s="64">
        <v>2.6041666666666665</v>
      </c>
      <c r="R23" s="64">
        <v>13.020833333333334</v>
      </c>
      <c r="S23" s="64">
        <v>0.19999999999999998</v>
      </c>
      <c r="T23" s="64">
        <v>5.2083333333333339</v>
      </c>
      <c r="U23" s="65">
        <v>0.66666666666666674</v>
      </c>
      <c r="V23" s="66"/>
    </row>
    <row r="24" spans="1:22" ht="15" x14ac:dyDescent="0.25">
      <c r="A24" s="58" t="s">
        <v>77</v>
      </c>
      <c r="B24" s="59" t="s">
        <v>78</v>
      </c>
      <c r="C24" s="2"/>
      <c r="D24" s="2"/>
      <c r="E24" s="29" t="s">
        <v>511</v>
      </c>
      <c r="F24" s="8" t="s">
        <v>445</v>
      </c>
      <c r="G24" s="93"/>
      <c r="H24" s="60"/>
      <c r="I24" s="67" t="s">
        <v>134</v>
      </c>
      <c r="J24" s="62">
        <v>6.2977099236655505</v>
      </c>
      <c r="K24" s="63">
        <v>0.224</v>
      </c>
      <c r="L24" s="62">
        <v>0.02</v>
      </c>
      <c r="M24" s="62">
        <v>0.01</v>
      </c>
      <c r="N24" s="62">
        <v>0.01</v>
      </c>
      <c r="O24" s="60">
        <v>0</v>
      </c>
      <c r="P24" s="63">
        <v>0</v>
      </c>
      <c r="Q24" s="64">
        <v>4.4642857142857144</v>
      </c>
      <c r="R24" s="64">
        <v>4.4642857142857144</v>
      </c>
      <c r="S24" s="64">
        <v>1</v>
      </c>
      <c r="T24" s="64">
        <v>8.9285714285714288</v>
      </c>
      <c r="U24" s="65">
        <v>0.66666666666666674</v>
      </c>
      <c r="V24" s="66"/>
    </row>
    <row r="25" spans="1:22" ht="15" x14ac:dyDescent="0.25">
      <c r="A25" s="58" t="s">
        <v>79</v>
      </c>
      <c r="B25" s="68" t="s">
        <v>80</v>
      </c>
      <c r="C25" s="2">
        <v>430946.45</v>
      </c>
      <c r="D25" s="2">
        <v>5494822.5700000003</v>
      </c>
      <c r="E25" s="29" t="s">
        <v>511</v>
      </c>
      <c r="F25" s="8" t="s">
        <v>446</v>
      </c>
      <c r="G25" s="93"/>
      <c r="H25" s="60"/>
      <c r="I25" s="67" t="s">
        <v>134</v>
      </c>
      <c r="J25" s="62">
        <v>4.1666666666679735</v>
      </c>
      <c r="K25" s="63">
        <v>0.35199999999999998</v>
      </c>
      <c r="L25" s="62">
        <v>0.05</v>
      </c>
      <c r="M25" s="62">
        <v>0.01</v>
      </c>
      <c r="N25" s="62">
        <v>0.04</v>
      </c>
      <c r="O25" s="60">
        <v>0</v>
      </c>
      <c r="P25" s="63">
        <v>0</v>
      </c>
      <c r="Q25" s="64">
        <v>2.8409090909090913</v>
      </c>
      <c r="R25" s="64">
        <v>11.363636363636365</v>
      </c>
      <c r="S25" s="64">
        <v>0.25</v>
      </c>
      <c r="T25" s="64">
        <v>14.204545454545455</v>
      </c>
      <c r="U25" s="65">
        <v>0.83333333333333326</v>
      </c>
      <c r="V25" s="66"/>
    </row>
    <row r="26" spans="1:22" ht="15" x14ac:dyDescent="0.25">
      <c r="A26" s="58" t="s">
        <v>81</v>
      </c>
      <c r="B26" s="68" t="s">
        <v>82</v>
      </c>
      <c r="C26" s="2">
        <v>430913.51</v>
      </c>
      <c r="D26" s="2">
        <v>5494846.4500000002</v>
      </c>
      <c r="E26" s="29" t="s">
        <v>511</v>
      </c>
      <c r="F26" s="8" t="s">
        <v>446</v>
      </c>
      <c r="G26" s="93"/>
      <c r="H26" s="60"/>
      <c r="I26" s="67" t="s">
        <v>134</v>
      </c>
      <c r="J26" s="62">
        <v>5.8823529411733517</v>
      </c>
      <c r="K26" s="63">
        <v>0.25900000000000001</v>
      </c>
      <c r="L26" s="62">
        <v>0.04</v>
      </c>
      <c r="M26" s="62">
        <v>0.01</v>
      </c>
      <c r="N26" s="62">
        <v>0.09</v>
      </c>
      <c r="O26" s="60">
        <v>0</v>
      </c>
      <c r="P26" s="63">
        <v>0</v>
      </c>
      <c r="Q26" s="64">
        <v>3.8610038610038608</v>
      </c>
      <c r="R26" s="64">
        <v>34.749034749034749</v>
      </c>
      <c r="S26" s="64">
        <v>0.11111111111111112</v>
      </c>
      <c r="T26" s="64">
        <v>15.444015444015443</v>
      </c>
      <c r="U26" s="65">
        <v>0.79999999999999993</v>
      </c>
      <c r="V26" s="66"/>
    </row>
    <row r="27" spans="1:22" ht="15" x14ac:dyDescent="0.25">
      <c r="A27" s="58" t="s">
        <v>83</v>
      </c>
      <c r="B27" s="68" t="s">
        <v>84</v>
      </c>
      <c r="C27" s="2">
        <v>434157.46</v>
      </c>
      <c r="D27" s="2">
        <v>5512942.0300000003</v>
      </c>
      <c r="E27" s="29" t="s">
        <v>511</v>
      </c>
      <c r="F27" s="8" t="s">
        <v>447</v>
      </c>
      <c r="G27" s="93"/>
      <c r="H27" s="60"/>
      <c r="I27" s="67" t="s">
        <v>134</v>
      </c>
      <c r="J27" s="62">
        <v>7.6701821668270558</v>
      </c>
      <c r="K27" s="63">
        <v>5.3800000000000001E-2</v>
      </c>
      <c r="L27" s="62">
        <v>0.01</v>
      </c>
      <c r="M27" s="62">
        <v>0.04</v>
      </c>
      <c r="N27" s="62">
        <v>0.17</v>
      </c>
      <c r="O27" s="60">
        <v>0</v>
      </c>
      <c r="P27" s="63">
        <v>0</v>
      </c>
      <c r="Q27" s="64">
        <v>74.34944237918215</v>
      </c>
      <c r="R27" s="64">
        <v>315.98513011152414</v>
      </c>
      <c r="S27" s="64">
        <v>0.23529411764705882</v>
      </c>
      <c r="T27" s="64">
        <v>18.587360594795541</v>
      </c>
      <c r="U27" s="65">
        <v>0.19999999999999998</v>
      </c>
      <c r="V27" s="66"/>
    </row>
    <row r="28" spans="1:22" ht="15" x14ac:dyDescent="0.25">
      <c r="A28" s="58" t="s">
        <v>85</v>
      </c>
      <c r="B28" s="68" t="s">
        <v>86</v>
      </c>
      <c r="C28" s="2">
        <v>434188.98</v>
      </c>
      <c r="D28" s="2">
        <v>5513028.4900000002</v>
      </c>
      <c r="E28" s="29" t="s">
        <v>511</v>
      </c>
      <c r="F28" s="8" t="s">
        <v>447</v>
      </c>
      <c r="G28" s="93"/>
      <c r="H28" s="60"/>
      <c r="I28" s="67" t="s">
        <v>134</v>
      </c>
      <c r="J28" s="62">
        <v>32.893496701220926</v>
      </c>
      <c r="K28" s="63">
        <v>0.4</v>
      </c>
      <c r="L28" s="62">
        <v>0.11</v>
      </c>
      <c r="M28" s="62">
        <v>0.75</v>
      </c>
      <c r="N28" s="62">
        <v>0.13</v>
      </c>
      <c r="O28" s="60">
        <v>438</v>
      </c>
      <c r="P28" s="63">
        <v>0.72399999999999931</v>
      </c>
      <c r="Q28" s="64">
        <v>187.5</v>
      </c>
      <c r="R28" s="64">
        <v>32.5</v>
      </c>
      <c r="S28" s="64">
        <v>5.7692307692307692</v>
      </c>
      <c r="T28" s="64">
        <v>27.499999999999996</v>
      </c>
      <c r="U28" s="65">
        <v>0.12790697674418605</v>
      </c>
      <c r="V28" s="66"/>
    </row>
    <row r="29" spans="1:22" ht="15" x14ac:dyDescent="0.25">
      <c r="A29" s="58" t="s">
        <v>87</v>
      </c>
      <c r="B29" s="68" t="s">
        <v>88</v>
      </c>
      <c r="C29" s="2">
        <v>434217.92</v>
      </c>
      <c r="D29" s="2">
        <v>5513057.3799999999</v>
      </c>
      <c r="E29" s="29" t="s">
        <v>513</v>
      </c>
      <c r="F29" s="8" t="s">
        <v>447</v>
      </c>
      <c r="G29" s="94">
        <v>477.44999999999987</v>
      </c>
      <c r="H29" s="60"/>
      <c r="I29" s="67" t="s">
        <v>134</v>
      </c>
      <c r="J29" s="62">
        <v>3.7320574162679199</v>
      </c>
      <c r="K29" s="63">
        <v>1.05</v>
      </c>
      <c r="L29" s="62">
        <v>0.15</v>
      </c>
      <c r="M29" s="62">
        <v>1.81</v>
      </c>
      <c r="N29" s="62">
        <v>0.16</v>
      </c>
      <c r="O29" s="60">
        <v>438</v>
      </c>
      <c r="P29" s="63">
        <v>0.72399999999999931</v>
      </c>
      <c r="Q29" s="64">
        <v>172.38095238095238</v>
      </c>
      <c r="R29" s="64">
        <v>15.238095238095237</v>
      </c>
      <c r="S29" s="64">
        <v>11.3125</v>
      </c>
      <c r="T29" s="64">
        <v>14.285714285714285</v>
      </c>
      <c r="U29" s="65">
        <v>7.6530612244897961E-2</v>
      </c>
      <c r="V29" s="58"/>
    </row>
    <row r="30" spans="1:22" ht="15" x14ac:dyDescent="0.25">
      <c r="A30" s="58" t="s">
        <v>89</v>
      </c>
      <c r="B30" s="68" t="s">
        <v>90</v>
      </c>
      <c r="C30" s="2">
        <v>434239.45</v>
      </c>
      <c r="D30" s="2">
        <v>5513098.5999999996</v>
      </c>
      <c r="E30" s="29" t="s">
        <v>511</v>
      </c>
      <c r="F30" s="8" t="s">
        <v>447</v>
      </c>
      <c r="G30" s="95"/>
      <c r="H30" s="60"/>
      <c r="I30" s="67" t="s">
        <v>134</v>
      </c>
      <c r="J30" s="62">
        <v>35.490009514749467</v>
      </c>
      <c r="K30" s="63">
        <v>0.15</v>
      </c>
      <c r="L30" s="62">
        <v>0.02</v>
      </c>
      <c r="M30" s="62">
        <v>7.0000000000000007E-2</v>
      </c>
      <c r="N30" s="62">
        <v>0.06</v>
      </c>
      <c r="O30" s="60">
        <v>0</v>
      </c>
      <c r="P30" s="63">
        <v>0</v>
      </c>
      <c r="Q30" s="64">
        <v>46.666666666666671</v>
      </c>
      <c r="R30" s="64">
        <v>40</v>
      </c>
      <c r="S30" s="64">
        <v>1.1666666666666667</v>
      </c>
      <c r="T30" s="64">
        <v>13.333333333333334</v>
      </c>
      <c r="U30" s="65">
        <v>0.22222222222222221</v>
      </c>
      <c r="V30" s="58"/>
    </row>
    <row r="31" spans="1:22" ht="15" x14ac:dyDescent="0.25">
      <c r="A31" s="58" t="s">
        <v>91</v>
      </c>
      <c r="B31" s="68" t="s">
        <v>92</v>
      </c>
      <c r="C31" s="2">
        <v>434293.16</v>
      </c>
      <c r="D31" s="2">
        <v>5513174</v>
      </c>
      <c r="E31" s="29" t="s">
        <v>511</v>
      </c>
      <c r="F31" s="8" t="s">
        <v>447</v>
      </c>
      <c r="G31" s="95"/>
      <c r="H31" s="60"/>
      <c r="I31" s="67" t="s">
        <v>134</v>
      </c>
      <c r="J31" s="62">
        <v>28.177339901473719</v>
      </c>
      <c r="K31" s="63">
        <v>0.41899999999999998</v>
      </c>
      <c r="L31" s="62">
        <v>0.1</v>
      </c>
      <c r="M31" s="62">
        <v>0.7</v>
      </c>
      <c r="N31" s="62">
        <v>7.0000000000000007E-2</v>
      </c>
      <c r="O31" s="60">
        <v>438</v>
      </c>
      <c r="P31" s="63">
        <v>0.72399999999999931</v>
      </c>
      <c r="Q31" s="64">
        <v>167.06443914081146</v>
      </c>
      <c r="R31" s="64">
        <v>16.706443914081149</v>
      </c>
      <c r="S31" s="64">
        <v>9.9999999999999982</v>
      </c>
      <c r="T31" s="64">
        <v>23.866348448687351</v>
      </c>
      <c r="U31" s="65">
        <v>0.12500000000000003</v>
      </c>
      <c r="V31" s="58"/>
    </row>
    <row r="32" spans="1:22" ht="15" x14ac:dyDescent="0.25">
      <c r="A32" s="58" t="s">
        <v>93</v>
      </c>
      <c r="B32" s="68" t="s">
        <v>94</v>
      </c>
      <c r="C32" s="2">
        <v>440434.56</v>
      </c>
      <c r="D32" s="2">
        <v>5529574.2999999998</v>
      </c>
      <c r="E32" s="29" t="s">
        <v>513</v>
      </c>
      <c r="F32" s="8" t="s">
        <v>448</v>
      </c>
      <c r="G32" s="94">
        <v>473.39999999999964</v>
      </c>
      <c r="H32" s="60"/>
      <c r="I32" s="67" t="s">
        <v>134</v>
      </c>
      <c r="J32" s="62">
        <v>7.1360608943863868</v>
      </c>
      <c r="K32" s="63">
        <v>1.82</v>
      </c>
      <c r="L32" s="62">
        <v>1.39</v>
      </c>
      <c r="M32" s="62">
        <v>6.57</v>
      </c>
      <c r="N32" s="62">
        <v>0.28999999999999998</v>
      </c>
      <c r="O32" s="60">
        <v>441</v>
      </c>
      <c r="P32" s="63">
        <v>0.77799999999999958</v>
      </c>
      <c r="Q32" s="64">
        <v>360.98901098901098</v>
      </c>
      <c r="R32" s="64">
        <v>15.934065934065931</v>
      </c>
      <c r="S32" s="64">
        <v>22.655172413793107</v>
      </c>
      <c r="T32" s="64">
        <v>76.373626373626365</v>
      </c>
      <c r="U32" s="65">
        <v>0.17462311557788943</v>
      </c>
      <c r="V32" s="58" t="s">
        <v>95</v>
      </c>
    </row>
    <row r="33" spans="1:22" ht="15" x14ac:dyDescent="0.25">
      <c r="A33" s="58" t="s">
        <v>96</v>
      </c>
      <c r="B33" s="68" t="s">
        <v>97</v>
      </c>
      <c r="C33" s="2">
        <v>440383.5</v>
      </c>
      <c r="D33" s="2">
        <v>5529599.2199999997</v>
      </c>
      <c r="E33" s="29" t="s">
        <v>513</v>
      </c>
      <c r="F33" s="8" t="s">
        <v>448</v>
      </c>
      <c r="G33" s="94">
        <v>473.54999999999961</v>
      </c>
      <c r="H33" s="60"/>
      <c r="I33" s="67" t="s">
        <v>134</v>
      </c>
      <c r="J33" s="62">
        <v>16.650717703349748</v>
      </c>
      <c r="K33" s="63">
        <v>0.66600000000000004</v>
      </c>
      <c r="L33" s="62">
        <v>0.44</v>
      </c>
      <c r="M33" s="62">
        <v>1.52</v>
      </c>
      <c r="N33" s="62">
        <v>0.16</v>
      </c>
      <c r="O33" s="60">
        <v>442</v>
      </c>
      <c r="P33" s="63">
        <v>0.79599999999999937</v>
      </c>
      <c r="Q33" s="64">
        <v>228.2282282282282</v>
      </c>
      <c r="R33" s="64">
        <v>24.024024024024023</v>
      </c>
      <c r="S33" s="64">
        <v>9.5</v>
      </c>
      <c r="T33" s="64">
        <v>66.066066066066071</v>
      </c>
      <c r="U33" s="65">
        <v>0.22448979591836735</v>
      </c>
      <c r="V33" s="58" t="s">
        <v>95</v>
      </c>
    </row>
    <row r="34" spans="1:22" ht="15" x14ac:dyDescent="0.25">
      <c r="A34" s="58" t="s">
        <v>98</v>
      </c>
      <c r="B34" s="68" t="s">
        <v>99</v>
      </c>
      <c r="C34" s="2">
        <v>440771.28</v>
      </c>
      <c r="D34" s="2">
        <v>5530120</v>
      </c>
      <c r="E34" s="29" t="s">
        <v>513</v>
      </c>
      <c r="F34" s="8" t="s">
        <v>448</v>
      </c>
      <c r="G34" s="94">
        <v>473.69999999999959</v>
      </c>
      <c r="H34" s="60"/>
      <c r="I34" s="67" t="s">
        <v>134</v>
      </c>
      <c r="J34" s="62">
        <v>33.33333333333438</v>
      </c>
      <c r="K34" s="63">
        <v>0.56699999999999995</v>
      </c>
      <c r="L34" s="62">
        <v>0.24</v>
      </c>
      <c r="M34" s="62">
        <v>0.96</v>
      </c>
      <c r="N34" s="62">
        <v>7.0000000000000007E-2</v>
      </c>
      <c r="O34" s="60">
        <v>441</v>
      </c>
      <c r="P34" s="63">
        <v>0.77799999999999958</v>
      </c>
      <c r="Q34" s="64">
        <v>169.31216931216932</v>
      </c>
      <c r="R34" s="64">
        <v>12.345679012345682</v>
      </c>
      <c r="S34" s="64">
        <v>13.714285714285712</v>
      </c>
      <c r="T34" s="64">
        <v>42.328042328042329</v>
      </c>
      <c r="U34" s="65">
        <v>0.2</v>
      </c>
      <c r="V34" s="58"/>
    </row>
    <row r="35" spans="1:22" ht="15" x14ac:dyDescent="0.25">
      <c r="A35" s="58" t="s">
        <v>100</v>
      </c>
      <c r="B35" s="68" t="s">
        <v>101</v>
      </c>
      <c r="C35" s="2">
        <v>440861.61</v>
      </c>
      <c r="D35" s="2">
        <v>5530225.75</v>
      </c>
      <c r="E35" s="29" t="s">
        <v>513</v>
      </c>
      <c r="F35" s="8" t="s">
        <v>448</v>
      </c>
      <c r="G35" s="94">
        <v>473.84999999999957</v>
      </c>
      <c r="H35" s="60"/>
      <c r="I35" s="67" t="s">
        <v>134</v>
      </c>
      <c r="J35" s="62">
        <v>34.446564885489636</v>
      </c>
      <c r="K35" s="63">
        <v>0.66200000000000003</v>
      </c>
      <c r="L35" s="62">
        <v>0.15</v>
      </c>
      <c r="M35" s="62">
        <v>1.26</v>
      </c>
      <c r="N35" s="62">
        <v>7.0000000000000007E-2</v>
      </c>
      <c r="O35" s="60">
        <v>439</v>
      </c>
      <c r="P35" s="63">
        <v>0.7419999999999991</v>
      </c>
      <c r="Q35" s="64">
        <v>190.3323262839879</v>
      </c>
      <c r="R35" s="64">
        <v>10.574018126888218</v>
      </c>
      <c r="S35" s="64">
        <v>18</v>
      </c>
      <c r="T35" s="64">
        <v>22.658610271903321</v>
      </c>
      <c r="U35" s="65">
        <v>0.10638297872340426</v>
      </c>
      <c r="V35" s="58"/>
    </row>
    <row r="36" spans="1:22" ht="15" x14ac:dyDescent="0.25">
      <c r="A36" s="58" t="s">
        <v>102</v>
      </c>
      <c r="B36" s="68" t="s">
        <v>103</v>
      </c>
      <c r="C36" s="2">
        <v>441899.47</v>
      </c>
      <c r="D36" s="2">
        <v>5530383.4400000004</v>
      </c>
      <c r="E36" s="29" t="s">
        <v>511</v>
      </c>
      <c r="F36" s="8" t="s">
        <v>448</v>
      </c>
      <c r="G36" s="95"/>
      <c r="H36" s="60"/>
      <c r="I36" s="67" t="s">
        <v>134</v>
      </c>
      <c r="J36" s="62">
        <v>45.15810276679634</v>
      </c>
      <c r="K36" s="63">
        <v>0.29099999999999998</v>
      </c>
      <c r="L36" s="62">
        <v>0.11</v>
      </c>
      <c r="M36" s="62">
        <v>0.3</v>
      </c>
      <c r="N36" s="62">
        <v>0.11</v>
      </c>
      <c r="O36" s="60">
        <v>439</v>
      </c>
      <c r="P36" s="63">
        <v>0.7419999999999991</v>
      </c>
      <c r="Q36" s="64">
        <v>103.09278350515464</v>
      </c>
      <c r="R36" s="64">
        <v>37.800687285223368</v>
      </c>
      <c r="S36" s="64">
        <v>2.7272727272727271</v>
      </c>
      <c r="T36" s="64">
        <v>37.800687285223376</v>
      </c>
      <c r="U36" s="65">
        <v>0.26829268292682928</v>
      </c>
      <c r="V36" s="58"/>
    </row>
    <row r="37" spans="1:22" ht="15" x14ac:dyDescent="0.25">
      <c r="A37" s="58" t="s">
        <v>104</v>
      </c>
      <c r="B37" s="68" t="s">
        <v>105</v>
      </c>
      <c r="C37" s="3"/>
      <c r="D37" s="3"/>
      <c r="E37" s="28" t="s">
        <v>513</v>
      </c>
      <c r="F37" s="9" t="s">
        <v>449</v>
      </c>
      <c r="G37" s="94">
        <v>472.64999999999975</v>
      </c>
      <c r="H37" s="60"/>
      <c r="I37" s="67" t="s">
        <v>134</v>
      </c>
      <c r="J37" s="62">
        <v>4.6626984126985622</v>
      </c>
      <c r="K37" s="63">
        <v>9.07</v>
      </c>
      <c r="L37" s="62">
        <v>3.05</v>
      </c>
      <c r="M37" s="62">
        <v>76.25</v>
      </c>
      <c r="N37" s="62">
        <v>0.54</v>
      </c>
      <c r="O37" s="60">
        <v>435</v>
      </c>
      <c r="P37" s="63">
        <v>0.66999999999999904</v>
      </c>
      <c r="Q37" s="64">
        <v>840.68357221609699</v>
      </c>
      <c r="R37" s="64">
        <v>5.9536934950385882</v>
      </c>
      <c r="S37" s="64">
        <v>141.2037037037037</v>
      </c>
      <c r="T37" s="64">
        <v>33.627342888643881</v>
      </c>
      <c r="U37" s="65">
        <v>3.8461538461538464E-2</v>
      </c>
      <c r="V37" s="58"/>
    </row>
    <row r="38" spans="1:22" ht="15" x14ac:dyDescent="0.25">
      <c r="A38" s="58" t="s">
        <v>106</v>
      </c>
      <c r="B38" s="68" t="s">
        <v>107</v>
      </c>
      <c r="C38" s="3"/>
      <c r="D38" s="3"/>
      <c r="E38" s="28" t="s">
        <v>513</v>
      </c>
      <c r="F38" s="9" t="s">
        <v>449</v>
      </c>
      <c r="G38" s="94">
        <v>472.79999999999973</v>
      </c>
      <c r="H38" s="60"/>
      <c r="I38" s="67" t="s">
        <v>134</v>
      </c>
      <c r="J38" s="62">
        <v>0.18939393939778615</v>
      </c>
      <c r="K38" s="63">
        <v>9.4499999999999993</v>
      </c>
      <c r="L38" s="62">
        <v>3.45</v>
      </c>
      <c r="M38" s="62">
        <v>67.83</v>
      </c>
      <c r="N38" s="62">
        <v>0.64</v>
      </c>
      <c r="O38" s="60">
        <v>434</v>
      </c>
      <c r="P38" s="63">
        <v>0.65199999999999925</v>
      </c>
      <c r="Q38" s="64">
        <v>717.77777777777783</v>
      </c>
      <c r="R38" s="64">
        <v>6.772486772486773</v>
      </c>
      <c r="S38" s="64">
        <v>105.984375</v>
      </c>
      <c r="T38" s="64">
        <v>36.507936507936513</v>
      </c>
      <c r="U38" s="65">
        <v>4.8400673400673402E-2</v>
      </c>
      <c r="V38" s="58"/>
    </row>
    <row r="39" spans="1:22" ht="15" x14ac:dyDescent="0.25">
      <c r="A39" s="58" t="s">
        <v>108</v>
      </c>
      <c r="B39" s="68" t="s">
        <v>109</v>
      </c>
      <c r="C39" s="3"/>
      <c r="D39" s="3"/>
      <c r="E39" s="28" t="s">
        <v>513</v>
      </c>
      <c r="F39" s="9" t="s">
        <v>449</v>
      </c>
      <c r="G39" s="94">
        <v>472.9499999999997</v>
      </c>
      <c r="H39" s="60"/>
      <c r="I39" s="67" t="s">
        <v>134</v>
      </c>
      <c r="J39" s="62">
        <v>1.988071570578942</v>
      </c>
      <c r="K39" s="63">
        <v>7.37</v>
      </c>
      <c r="L39" s="62">
        <v>3.07</v>
      </c>
      <c r="M39" s="62">
        <v>52.49</v>
      </c>
      <c r="N39" s="62">
        <v>0.42</v>
      </c>
      <c r="O39" s="60">
        <v>434</v>
      </c>
      <c r="P39" s="63">
        <v>0.65199999999999925</v>
      </c>
      <c r="Q39" s="64">
        <v>712.21166892808685</v>
      </c>
      <c r="R39" s="64">
        <v>5.6987788331071911</v>
      </c>
      <c r="S39" s="64">
        <v>124.97619047619048</v>
      </c>
      <c r="T39" s="64">
        <v>41.655359565807323</v>
      </c>
      <c r="U39" s="65">
        <v>5.5255579553635706E-2</v>
      </c>
      <c r="V39" s="58"/>
    </row>
    <row r="40" spans="1:22" ht="15" x14ac:dyDescent="0.25">
      <c r="A40" s="58" t="s">
        <v>110</v>
      </c>
      <c r="B40" s="68" t="s">
        <v>111</v>
      </c>
      <c r="C40" s="3"/>
      <c r="D40" s="3"/>
      <c r="E40" s="28" t="s">
        <v>511</v>
      </c>
      <c r="F40" s="9" t="s">
        <v>449</v>
      </c>
      <c r="G40" s="95"/>
      <c r="H40" s="60"/>
      <c r="I40" s="67" t="s">
        <v>134</v>
      </c>
      <c r="J40" s="62">
        <v>10.857142857140833</v>
      </c>
      <c r="K40" s="63">
        <v>0.56599999999999995</v>
      </c>
      <c r="L40" s="62">
        <v>0.08</v>
      </c>
      <c r="M40" s="62">
        <v>0.66</v>
      </c>
      <c r="N40" s="62">
        <v>0.56999999999999995</v>
      </c>
      <c r="O40" s="60">
        <v>444</v>
      </c>
      <c r="P40" s="63">
        <v>0.83199999999999896</v>
      </c>
      <c r="Q40" s="64">
        <v>116.60777385159011</v>
      </c>
      <c r="R40" s="64">
        <v>100.70671378091872</v>
      </c>
      <c r="S40" s="64">
        <v>1.1578947368421053</v>
      </c>
      <c r="T40" s="64">
        <v>14.134275618374559</v>
      </c>
      <c r="U40" s="65">
        <v>0.10810810810810811</v>
      </c>
      <c r="V40" s="58"/>
    </row>
    <row r="41" spans="1:22" ht="15" x14ac:dyDescent="0.25">
      <c r="A41" s="58" t="s">
        <v>112</v>
      </c>
      <c r="B41" s="68" t="s">
        <v>113</v>
      </c>
      <c r="C41" s="3"/>
      <c r="D41" s="3"/>
      <c r="E41" s="28" t="s">
        <v>511</v>
      </c>
      <c r="F41" s="9" t="s">
        <v>449</v>
      </c>
      <c r="G41" s="95"/>
      <c r="H41" s="60"/>
      <c r="I41" s="67" t="s">
        <v>134</v>
      </c>
      <c r="J41" s="62">
        <v>14.591439688714559</v>
      </c>
      <c r="K41" s="63">
        <v>1.08</v>
      </c>
      <c r="L41" s="62">
        <v>0.12</v>
      </c>
      <c r="M41" s="62">
        <v>1.29</v>
      </c>
      <c r="N41" s="62">
        <v>0.28000000000000003</v>
      </c>
      <c r="O41" s="60">
        <v>443</v>
      </c>
      <c r="P41" s="63">
        <v>0.81399999999999917</v>
      </c>
      <c r="Q41" s="64">
        <v>119.44444444444444</v>
      </c>
      <c r="R41" s="64">
        <v>25.925925925925927</v>
      </c>
      <c r="S41" s="64">
        <v>4.6071428571428568</v>
      </c>
      <c r="T41" s="64">
        <v>11.111111111111111</v>
      </c>
      <c r="U41" s="65">
        <v>8.5106382978723388E-2</v>
      </c>
      <c r="V41" s="58"/>
    </row>
    <row r="42" spans="1:22" ht="15" x14ac:dyDescent="0.25">
      <c r="A42" s="58" t="s">
        <v>114</v>
      </c>
      <c r="B42" s="68" t="s">
        <v>115</v>
      </c>
      <c r="C42" s="3"/>
      <c r="D42" s="3"/>
      <c r="E42" s="28" t="s">
        <v>511</v>
      </c>
      <c r="F42" s="9" t="s">
        <v>449</v>
      </c>
      <c r="G42" s="95"/>
      <c r="H42" s="60"/>
      <c r="I42" s="67" t="s">
        <v>134</v>
      </c>
      <c r="J42" s="62">
        <v>8.1395348837215771</v>
      </c>
      <c r="K42" s="63">
        <v>9.4600000000000004E-2</v>
      </c>
      <c r="L42" s="62">
        <v>0.02</v>
      </c>
      <c r="M42" s="62">
        <v>0.01</v>
      </c>
      <c r="N42" s="62">
        <v>0.12</v>
      </c>
      <c r="O42" s="60">
        <v>0</v>
      </c>
      <c r="P42" s="63">
        <v>0</v>
      </c>
      <c r="Q42" s="64">
        <v>10.570824524312895</v>
      </c>
      <c r="R42" s="64">
        <v>126.84989429175475</v>
      </c>
      <c r="S42" s="64">
        <v>8.3333333333333343E-2</v>
      </c>
      <c r="T42" s="64">
        <v>21.141649048625794</v>
      </c>
      <c r="U42" s="65">
        <v>0.66666666666666674</v>
      </c>
      <c r="V42" s="58"/>
    </row>
    <row r="43" spans="1:22" ht="15" x14ac:dyDescent="0.25">
      <c r="A43" s="58" t="s">
        <v>116</v>
      </c>
      <c r="B43" s="68" t="s">
        <v>117</v>
      </c>
      <c r="C43" s="3"/>
      <c r="D43" s="3"/>
      <c r="E43" s="28" t="s">
        <v>511</v>
      </c>
      <c r="F43" s="9" t="s">
        <v>450</v>
      </c>
      <c r="G43" s="95"/>
      <c r="H43" s="60"/>
      <c r="I43" s="67" t="s">
        <v>134</v>
      </c>
      <c r="J43" s="62">
        <v>87.768440709622467</v>
      </c>
      <c r="K43" s="63">
        <v>0.11799999999999999</v>
      </c>
      <c r="L43" s="62">
        <v>0.04</v>
      </c>
      <c r="M43" s="62">
        <v>0.08</v>
      </c>
      <c r="N43" s="62">
        <v>0.08</v>
      </c>
      <c r="O43" s="60">
        <v>0</v>
      </c>
      <c r="P43" s="63">
        <v>0</v>
      </c>
      <c r="Q43" s="64">
        <v>67.79661016949153</v>
      </c>
      <c r="R43" s="64">
        <v>67.79661016949153</v>
      </c>
      <c r="S43" s="64">
        <v>1</v>
      </c>
      <c r="T43" s="64">
        <v>33.898305084745765</v>
      </c>
      <c r="U43" s="65">
        <v>0.33333333333333337</v>
      </c>
      <c r="V43" s="58"/>
    </row>
    <row r="44" spans="1:22" ht="15" x14ac:dyDescent="0.25">
      <c r="A44" s="58" t="s">
        <v>118</v>
      </c>
      <c r="B44" s="68" t="s">
        <v>119</v>
      </c>
      <c r="C44" s="5"/>
      <c r="D44" s="5"/>
      <c r="E44" s="30" t="s">
        <v>511</v>
      </c>
      <c r="F44" s="9" t="s">
        <v>450</v>
      </c>
      <c r="G44" s="95"/>
      <c r="H44" s="60"/>
      <c r="I44" s="67" t="s">
        <v>134</v>
      </c>
      <c r="J44" s="62">
        <v>50.616113744079797</v>
      </c>
      <c r="K44" s="63">
        <v>0.23499999999999999</v>
      </c>
      <c r="L44" s="62">
        <v>0.08</v>
      </c>
      <c r="M44" s="62">
        <v>0.27</v>
      </c>
      <c r="N44" s="62">
        <v>0.2</v>
      </c>
      <c r="O44" s="60">
        <v>443</v>
      </c>
      <c r="P44" s="63">
        <v>0.81399999999999917</v>
      </c>
      <c r="Q44" s="64">
        <v>114.8936170212766</v>
      </c>
      <c r="R44" s="64">
        <v>85.106382978723403</v>
      </c>
      <c r="S44" s="64">
        <v>1.35</v>
      </c>
      <c r="T44" s="64">
        <v>34.042553191489368</v>
      </c>
      <c r="U44" s="65">
        <v>0.22857142857142856</v>
      </c>
      <c r="V44" s="58"/>
    </row>
    <row r="45" spans="1:22" ht="15" x14ac:dyDescent="0.25">
      <c r="A45" s="58" t="s">
        <v>120</v>
      </c>
      <c r="B45" s="68" t="s">
        <v>121</v>
      </c>
      <c r="C45" s="5"/>
      <c r="D45" s="5"/>
      <c r="E45" s="30" t="s">
        <v>511</v>
      </c>
      <c r="F45" s="9" t="s">
        <v>450</v>
      </c>
      <c r="G45" s="95"/>
      <c r="H45" s="60"/>
      <c r="I45" s="67" t="s">
        <v>134</v>
      </c>
      <c r="J45" s="62">
        <v>91.387559808612124</v>
      </c>
      <c r="K45" s="63">
        <v>6.2799999999999995E-2</v>
      </c>
      <c r="L45" s="62">
        <v>0.02</v>
      </c>
      <c r="M45" s="62">
        <v>0.04</v>
      </c>
      <c r="N45" s="62">
        <v>0.08</v>
      </c>
      <c r="O45" s="60">
        <v>0</v>
      </c>
      <c r="P45" s="63">
        <v>0</v>
      </c>
      <c r="Q45" s="64">
        <v>63.69426751592357</v>
      </c>
      <c r="R45" s="64">
        <v>127.38853503184714</v>
      </c>
      <c r="S45" s="64">
        <v>0.5</v>
      </c>
      <c r="T45" s="64">
        <v>31.847133757961789</v>
      </c>
      <c r="U45" s="65">
        <v>0.33333333333333337</v>
      </c>
      <c r="V45" s="58"/>
    </row>
    <row r="46" spans="1:22" ht="15" x14ac:dyDescent="0.25">
      <c r="A46" s="58" t="s">
        <v>122</v>
      </c>
      <c r="B46" s="68" t="s">
        <v>123</v>
      </c>
      <c r="C46" s="5"/>
      <c r="D46" s="5"/>
      <c r="E46" s="30" t="s">
        <v>511</v>
      </c>
      <c r="F46" s="9" t="s">
        <v>450</v>
      </c>
      <c r="G46" s="95"/>
      <c r="H46" s="60"/>
      <c r="I46" s="67" t="s">
        <v>134</v>
      </c>
      <c r="J46" s="62">
        <v>86.842105263155162</v>
      </c>
      <c r="K46" s="63">
        <v>0.104</v>
      </c>
      <c r="L46" s="62">
        <v>0.05</v>
      </c>
      <c r="M46" s="62">
        <v>0.04</v>
      </c>
      <c r="N46" s="62">
        <v>0.18</v>
      </c>
      <c r="O46" s="60">
        <v>0</v>
      </c>
      <c r="P46" s="63">
        <v>0</v>
      </c>
      <c r="Q46" s="64">
        <v>38.46153846153846</v>
      </c>
      <c r="R46" s="64">
        <v>173.07692307692309</v>
      </c>
      <c r="S46" s="64">
        <v>0.22222222222222224</v>
      </c>
      <c r="T46" s="64">
        <v>48.07692307692308</v>
      </c>
      <c r="U46" s="65">
        <v>0.55555555555555558</v>
      </c>
      <c r="V46" s="58"/>
    </row>
    <row r="47" spans="1:22" ht="15" x14ac:dyDescent="0.25">
      <c r="A47" s="58" t="s">
        <v>124</v>
      </c>
      <c r="B47" s="68" t="s">
        <v>125</v>
      </c>
      <c r="C47" s="5"/>
      <c r="D47" s="5"/>
      <c r="E47" s="30" t="s">
        <v>511</v>
      </c>
      <c r="F47" s="9" t="s">
        <v>450</v>
      </c>
      <c r="G47" s="95"/>
      <c r="H47" s="60"/>
      <c r="I47" s="67" t="s">
        <v>134</v>
      </c>
      <c r="J47" s="62">
        <v>94.33040078201995</v>
      </c>
      <c r="K47" s="63">
        <v>5.3199999999999997E-2</v>
      </c>
      <c r="L47" s="62">
        <v>0.02</v>
      </c>
      <c r="M47" s="62">
        <v>0.01</v>
      </c>
      <c r="N47" s="62">
        <v>0.05</v>
      </c>
      <c r="O47" s="60">
        <v>0</v>
      </c>
      <c r="P47" s="63">
        <v>0</v>
      </c>
      <c r="Q47" s="64">
        <v>18.796992481203009</v>
      </c>
      <c r="R47" s="64">
        <v>93.984962406015043</v>
      </c>
      <c r="S47" s="64">
        <v>0.19999999999999998</v>
      </c>
      <c r="T47" s="64">
        <v>37.593984962406019</v>
      </c>
      <c r="U47" s="65">
        <v>0.66666666666666674</v>
      </c>
      <c r="V47" s="58"/>
    </row>
    <row r="48" spans="1:22" ht="15" x14ac:dyDescent="0.25">
      <c r="A48" s="58" t="s">
        <v>126</v>
      </c>
      <c r="B48" s="68" t="s">
        <v>127</v>
      </c>
      <c r="C48" s="5"/>
      <c r="D48" s="5"/>
      <c r="E48" s="30" t="s">
        <v>511</v>
      </c>
      <c r="F48" s="9" t="s">
        <v>450</v>
      </c>
      <c r="G48" s="95"/>
      <c r="H48" s="60"/>
      <c r="I48" s="67" t="s">
        <v>134</v>
      </c>
      <c r="J48" s="62">
        <v>91.5818686401512</v>
      </c>
      <c r="K48" s="63">
        <v>3.8300000000000001E-2</v>
      </c>
      <c r="L48" s="62">
        <v>0.04</v>
      </c>
      <c r="M48" s="62">
        <v>0.01</v>
      </c>
      <c r="N48" s="62">
        <v>0.01</v>
      </c>
      <c r="O48" s="60">
        <v>0</v>
      </c>
      <c r="P48" s="63">
        <v>0</v>
      </c>
      <c r="Q48" s="64">
        <v>26.109660574412533</v>
      </c>
      <c r="R48" s="64">
        <v>26.109660574412533</v>
      </c>
      <c r="S48" s="64">
        <v>1</v>
      </c>
      <c r="T48" s="64">
        <v>104.43864229765015</v>
      </c>
      <c r="U48" s="65">
        <v>0.79999999999999993</v>
      </c>
      <c r="V48" s="58"/>
    </row>
    <row r="49" spans="1:22" ht="15" x14ac:dyDescent="0.25">
      <c r="A49" s="58" t="s">
        <v>128</v>
      </c>
      <c r="B49" s="68" t="s">
        <v>129</v>
      </c>
      <c r="C49" s="69"/>
      <c r="D49" s="70"/>
      <c r="E49" s="71" t="s">
        <v>511</v>
      </c>
      <c r="F49" s="9" t="s">
        <v>450</v>
      </c>
      <c r="G49" s="95"/>
      <c r="H49" s="60"/>
      <c r="I49" s="67" t="s">
        <v>134</v>
      </c>
      <c r="J49" s="62">
        <v>3.6821705426398066</v>
      </c>
      <c r="K49" s="63">
        <v>0.66700000000000004</v>
      </c>
      <c r="L49" s="62">
        <v>0.3</v>
      </c>
      <c r="M49" s="62">
        <v>0.9</v>
      </c>
      <c r="N49" s="62">
        <v>0.02</v>
      </c>
      <c r="O49" s="60">
        <v>444</v>
      </c>
      <c r="P49" s="63">
        <v>0.83199999999999896</v>
      </c>
      <c r="Q49" s="64">
        <v>134.93253373313343</v>
      </c>
      <c r="R49" s="64">
        <v>2.9985007496251872</v>
      </c>
      <c r="S49" s="64">
        <v>45</v>
      </c>
      <c r="T49" s="64">
        <v>44.977511244377801</v>
      </c>
      <c r="U49" s="65">
        <v>0.25</v>
      </c>
      <c r="V49" s="58" t="s">
        <v>95</v>
      </c>
    </row>
    <row r="50" spans="1:22" ht="15" x14ac:dyDescent="0.25">
      <c r="A50" s="58" t="s">
        <v>130</v>
      </c>
      <c r="B50" s="68" t="s">
        <v>131</v>
      </c>
      <c r="C50" s="69"/>
      <c r="D50" s="70"/>
      <c r="E50" s="71" t="s">
        <v>511</v>
      </c>
      <c r="F50" s="7" t="s">
        <v>451</v>
      </c>
      <c r="G50" s="95"/>
      <c r="H50" s="60"/>
      <c r="I50" s="67" t="s">
        <v>134</v>
      </c>
      <c r="J50" s="62">
        <v>17.424975798648013</v>
      </c>
      <c r="K50" s="63">
        <v>0.32800000000000001</v>
      </c>
      <c r="L50" s="62">
        <v>7.0000000000000007E-2</v>
      </c>
      <c r="M50" s="62">
        <v>0.18</v>
      </c>
      <c r="N50" s="62">
        <v>0.27</v>
      </c>
      <c r="O50" s="60">
        <v>0</v>
      </c>
      <c r="P50" s="63">
        <v>0</v>
      </c>
      <c r="Q50" s="64">
        <v>54.878048780487802</v>
      </c>
      <c r="R50" s="64">
        <v>82.317073170731703</v>
      </c>
      <c r="S50" s="64">
        <v>0.66666666666666663</v>
      </c>
      <c r="T50" s="64">
        <v>21.341463414634148</v>
      </c>
      <c r="U50" s="65">
        <v>0.28000000000000003</v>
      </c>
      <c r="V50" s="58"/>
    </row>
    <row r="51" spans="1:22" ht="15" x14ac:dyDescent="0.25">
      <c r="A51" s="58" t="s">
        <v>132</v>
      </c>
      <c r="B51" s="59" t="s">
        <v>133</v>
      </c>
      <c r="C51" s="5">
        <v>426850</v>
      </c>
      <c r="D51" s="5">
        <v>5443078</v>
      </c>
      <c r="E51" s="30" t="s">
        <v>511</v>
      </c>
      <c r="F51" s="7" t="s">
        <v>452</v>
      </c>
      <c r="G51" s="95"/>
      <c r="H51" s="60"/>
      <c r="I51" s="67" t="s">
        <v>134</v>
      </c>
      <c r="J51" s="62">
        <v>4.2065009560220297</v>
      </c>
      <c r="K51" s="63">
        <v>0.28399999999999997</v>
      </c>
      <c r="L51" s="62">
        <v>0.04</v>
      </c>
      <c r="M51" s="62">
        <v>0.08</v>
      </c>
      <c r="N51" s="62">
        <v>0.19</v>
      </c>
      <c r="O51" s="60">
        <v>0</v>
      </c>
      <c r="P51" s="63">
        <v>0</v>
      </c>
      <c r="Q51" s="64">
        <v>28.169014084507044</v>
      </c>
      <c r="R51" s="64">
        <v>66.901408450704238</v>
      </c>
      <c r="S51" s="64">
        <v>0.42105263157894735</v>
      </c>
      <c r="T51" s="64">
        <v>14.084507042253522</v>
      </c>
      <c r="U51" s="65">
        <v>0.33333333333333337</v>
      </c>
      <c r="V51" s="58"/>
    </row>
    <row r="52" spans="1:22" ht="15" x14ac:dyDescent="0.25">
      <c r="A52" s="58" t="s">
        <v>135</v>
      </c>
      <c r="B52" s="59" t="s">
        <v>136</v>
      </c>
      <c r="C52" s="5">
        <v>426853</v>
      </c>
      <c r="D52" s="5">
        <v>5443064</v>
      </c>
      <c r="E52" s="30" t="s">
        <v>511</v>
      </c>
      <c r="F52" s="7" t="s">
        <v>453</v>
      </c>
      <c r="G52" s="95"/>
      <c r="H52" s="60"/>
      <c r="I52" s="67" t="s">
        <v>134</v>
      </c>
      <c r="J52" s="62">
        <v>3.8759689922448826</v>
      </c>
      <c r="K52" s="63">
        <v>9.1200000000000003E-2</v>
      </c>
      <c r="L52" s="62">
        <v>0.01</v>
      </c>
      <c r="M52" s="62">
        <v>0.04</v>
      </c>
      <c r="N52" s="62">
        <v>0.11</v>
      </c>
      <c r="O52" s="60">
        <v>0</v>
      </c>
      <c r="P52" s="63">
        <v>0</v>
      </c>
      <c r="Q52" s="64">
        <v>43.859649122807014</v>
      </c>
      <c r="R52" s="64">
        <v>120.61403508771929</v>
      </c>
      <c r="S52" s="64">
        <v>0.36363636363636365</v>
      </c>
      <c r="T52" s="64">
        <v>10.964912280701753</v>
      </c>
      <c r="U52" s="65">
        <v>0.19999999999999998</v>
      </c>
      <c r="V52" s="58"/>
    </row>
    <row r="53" spans="1:22" ht="15" x14ac:dyDescent="0.25">
      <c r="A53" s="58" t="s">
        <v>137</v>
      </c>
      <c r="B53" s="59" t="s">
        <v>138</v>
      </c>
      <c r="C53" s="5">
        <v>426868</v>
      </c>
      <c r="D53" s="5">
        <v>5443066</v>
      </c>
      <c r="E53" s="30" t="s">
        <v>511</v>
      </c>
      <c r="F53" s="7" t="s">
        <v>453</v>
      </c>
      <c r="G53" s="95"/>
      <c r="H53" s="60"/>
      <c r="I53" s="67" t="s">
        <v>134</v>
      </c>
      <c r="J53" s="62">
        <v>3.8033395176220286</v>
      </c>
      <c r="K53" s="63">
        <v>0.39300000000000002</v>
      </c>
      <c r="L53" s="62">
        <v>0.05</v>
      </c>
      <c r="M53" s="62">
        <v>0.04</v>
      </c>
      <c r="N53" s="62">
        <v>0.25</v>
      </c>
      <c r="O53" s="60">
        <v>0</v>
      </c>
      <c r="P53" s="63">
        <v>0</v>
      </c>
      <c r="Q53" s="64">
        <v>10.178117048346056</v>
      </c>
      <c r="R53" s="64">
        <v>63.613231552162844</v>
      </c>
      <c r="S53" s="64">
        <v>0.16</v>
      </c>
      <c r="T53" s="64">
        <v>12.72264631043257</v>
      </c>
      <c r="U53" s="65">
        <v>0.55555555555555558</v>
      </c>
      <c r="V53" s="58"/>
    </row>
    <row r="54" spans="1:22" ht="15" x14ac:dyDescent="0.25">
      <c r="A54" s="58" t="s">
        <v>139</v>
      </c>
      <c r="B54" s="59" t="s">
        <v>140</v>
      </c>
      <c r="C54" s="5">
        <v>424411</v>
      </c>
      <c r="D54" s="5">
        <v>5443910</v>
      </c>
      <c r="E54" s="30" t="s">
        <v>513</v>
      </c>
      <c r="F54" s="7" t="s">
        <v>454</v>
      </c>
      <c r="G54" s="94">
        <v>500</v>
      </c>
      <c r="H54" s="60"/>
      <c r="I54" s="67" t="s">
        <v>134</v>
      </c>
      <c r="J54" s="62">
        <v>3.101503759393931</v>
      </c>
      <c r="K54" s="63">
        <v>0.378</v>
      </c>
      <c r="L54" s="62">
        <v>0.05</v>
      </c>
      <c r="M54" s="62">
        <v>0.04</v>
      </c>
      <c r="N54" s="62">
        <v>0.09</v>
      </c>
      <c r="O54" s="60">
        <v>0</v>
      </c>
      <c r="P54" s="63">
        <v>0</v>
      </c>
      <c r="Q54" s="64">
        <v>10.582010582010582</v>
      </c>
      <c r="R54" s="64">
        <v>23.80952380952381</v>
      </c>
      <c r="S54" s="64">
        <v>0.44444444444444448</v>
      </c>
      <c r="T54" s="64">
        <v>13.227513227513226</v>
      </c>
      <c r="U54" s="65">
        <v>0.55555555555555558</v>
      </c>
      <c r="V54" s="58"/>
    </row>
    <row r="55" spans="1:22" ht="15" x14ac:dyDescent="0.25">
      <c r="A55" s="58" t="s">
        <v>141</v>
      </c>
      <c r="B55" s="59" t="s">
        <v>142</v>
      </c>
      <c r="C55" s="5">
        <v>434394</v>
      </c>
      <c r="D55" s="5">
        <v>5443903</v>
      </c>
      <c r="E55" s="30" t="s">
        <v>513</v>
      </c>
      <c r="F55" s="7"/>
      <c r="G55" s="94">
        <v>501</v>
      </c>
      <c r="H55" s="60"/>
      <c r="I55" s="67" t="s">
        <v>134</v>
      </c>
      <c r="J55" s="62">
        <v>6.9158878504717247</v>
      </c>
      <c r="K55" s="63">
        <v>0.44800000000000001</v>
      </c>
      <c r="L55" s="62">
        <v>0.04</v>
      </c>
      <c r="M55" s="62">
        <v>0.06</v>
      </c>
      <c r="N55" s="62">
        <v>0.31</v>
      </c>
      <c r="O55" s="60">
        <v>0</v>
      </c>
      <c r="P55" s="63">
        <v>0</v>
      </c>
      <c r="Q55" s="64">
        <v>13.392857142857142</v>
      </c>
      <c r="R55" s="64">
        <v>69.196428571428569</v>
      </c>
      <c r="S55" s="64">
        <v>0.19354838709677419</v>
      </c>
      <c r="T55" s="64">
        <v>8.9285714285714288</v>
      </c>
      <c r="U55" s="65">
        <v>0.39999999999999997</v>
      </c>
      <c r="V55" s="58"/>
    </row>
    <row r="56" spans="1:22" ht="15" x14ac:dyDescent="0.25">
      <c r="A56" s="58" t="s">
        <v>143</v>
      </c>
      <c r="B56" s="59" t="s">
        <v>144</v>
      </c>
      <c r="C56" s="5">
        <v>424248</v>
      </c>
      <c r="D56" s="5">
        <v>5443839</v>
      </c>
      <c r="E56" s="30" t="s">
        <v>513</v>
      </c>
      <c r="F56" s="7"/>
      <c r="G56" s="94">
        <v>502</v>
      </c>
      <c r="H56" s="60"/>
      <c r="I56" s="67" t="s">
        <v>134</v>
      </c>
      <c r="J56" s="62">
        <v>6.8999028182661792</v>
      </c>
      <c r="K56" s="63">
        <v>0.187</v>
      </c>
      <c r="L56" s="62">
        <v>0.04</v>
      </c>
      <c r="M56" s="62">
        <v>0.06</v>
      </c>
      <c r="N56" s="62">
        <v>0.16</v>
      </c>
      <c r="O56" s="60">
        <v>0</v>
      </c>
      <c r="P56" s="63">
        <v>0</v>
      </c>
      <c r="Q56" s="64">
        <v>32.085561497326204</v>
      </c>
      <c r="R56" s="64">
        <v>85.561497326203209</v>
      </c>
      <c r="S56" s="64">
        <v>0.375</v>
      </c>
      <c r="T56" s="64">
        <v>21.390374331550802</v>
      </c>
      <c r="U56" s="65">
        <v>0.39999999999999997</v>
      </c>
      <c r="V56" s="58"/>
    </row>
    <row r="57" spans="1:22" ht="15" x14ac:dyDescent="0.25">
      <c r="A57" s="58" t="s">
        <v>145</v>
      </c>
      <c r="B57" s="59" t="s">
        <v>146</v>
      </c>
      <c r="C57" s="5">
        <v>424237</v>
      </c>
      <c r="D57" s="5">
        <v>5443831</v>
      </c>
      <c r="E57" s="30" t="s">
        <v>513</v>
      </c>
      <c r="F57" s="7" t="s">
        <v>455</v>
      </c>
      <c r="G57" s="94">
        <v>503</v>
      </c>
      <c r="H57" s="60"/>
      <c r="I57" s="67" t="s">
        <v>134</v>
      </c>
      <c r="J57" s="62">
        <v>14.669223394056917</v>
      </c>
      <c r="K57" s="63">
        <v>0.224</v>
      </c>
      <c r="L57" s="62">
        <v>0.05</v>
      </c>
      <c r="M57" s="62">
        <v>0.09</v>
      </c>
      <c r="N57" s="62">
        <v>0.17</v>
      </c>
      <c r="O57" s="60">
        <v>0</v>
      </c>
      <c r="P57" s="63">
        <v>0</v>
      </c>
      <c r="Q57" s="64">
        <v>40.178571428571431</v>
      </c>
      <c r="R57" s="64">
        <v>75.892857142857139</v>
      </c>
      <c r="S57" s="64">
        <v>0.52941176470588225</v>
      </c>
      <c r="T57" s="64">
        <v>22.321428571428573</v>
      </c>
      <c r="U57" s="65">
        <v>0.35714285714285715</v>
      </c>
      <c r="V57" s="58"/>
    </row>
    <row r="58" spans="1:22" ht="15" x14ac:dyDescent="0.25">
      <c r="A58" s="58" t="s">
        <v>147</v>
      </c>
      <c r="B58" s="59" t="s">
        <v>148</v>
      </c>
      <c r="C58" s="5">
        <v>424093</v>
      </c>
      <c r="D58" s="5">
        <v>5443730</v>
      </c>
      <c r="E58" s="30" t="s">
        <v>513</v>
      </c>
      <c r="F58" s="7" t="s">
        <v>455</v>
      </c>
      <c r="G58" s="94">
        <v>504</v>
      </c>
      <c r="H58" s="60"/>
      <c r="I58" s="67" t="s">
        <v>134</v>
      </c>
      <c r="J58" s="62">
        <v>8.9832181638713866</v>
      </c>
      <c r="K58" s="63">
        <v>6.5600000000000006E-2</v>
      </c>
      <c r="L58" s="62">
        <v>0.04</v>
      </c>
      <c r="M58" s="62">
        <v>0.05</v>
      </c>
      <c r="N58" s="62">
        <v>0.1</v>
      </c>
      <c r="O58" s="60">
        <v>0</v>
      </c>
      <c r="P58" s="63">
        <v>0</v>
      </c>
      <c r="Q58" s="64">
        <v>76.219512195121951</v>
      </c>
      <c r="R58" s="64">
        <v>152.4390243902439</v>
      </c>
      <c r="S58" s="64">
        <v>0.5</v>
      </c>
      <c r="T58" s="64">
        <v>60.975609756097562</v>
      </c>
      <c r="U58" s="65">
        <v>0.44444444444444448</v>
      </c>
      <c r="V58" s="58"/>
    </row>
    <row r="59" spans="1:22" ht="15" x14ac:dyDescent="0.25">
      <c r="A59" s="58" t="s">
        <v>149</v>
      </c>
      <c r="B59" s="59" t="s">
        <v>150</v>
      </c>
      <c r="C59" s="5">
        <v>424089</v>
      </c>
      <c r="D59" s="5">
        <v>5443744</v>
      </c>
      <c r="E59" s="30" t="s">
        <v>513</v>
      </c>
      <c r="F59" s="7" t="s">
        <v>455</v>
      </c>
      <c r="G59" s="94">
        <v>505</v>
      </c>
      <c r="H59" s="60"/>
      <c r="I59" s="67" t="s">
        <v>134</v>
      </c>
      <c r="J59" s="62">
        <v>5.7636887608047083</v>
      </c>
      <c r="K59" s="63">
        <v>0.13600000000000001</v>
      </c>
      <c r="L59" s="62">
        <v>0.05</v>
      </c>
      <c r="M59" s="62">
        <v>0.01</v>
      </c>
      <c r="N59" s="62">
        <v>7.0000000000000007E-2</v>
      </c>
      <c r="O59" s="60">
        <v>0</v>
      </c>
      <c r="P59" s="63">
        <v>0</v>
      </c>
      <c r="Q59" s="64">
        <v>7.3529411764705879</v>
      </c>
      <c r="R59" s="64">
        <v>51.470588235294123</v>
      </c>
      <c r="S59" s="64">
        <v>0.14285714285714285</v>
      </c>
      <c r="T59" s="64">
        <v>36.764705882352935</v>
      </c>
      <c r="U59" s="65">
        <v>0.83333333333333326</v>
      </c>
      <c r="V59" s="58"/>
    </row>
    <row r="60" spans="1:22" ht="15" x14ac:dyDescent="0.25">
      <c r="A60" s="58" t="s">
        <v>151</v>
      </c>
      <c r="B60" s="59" t="s">
        <v>152</v>
      </c>
      <c r="C60" s="5">
        <v>423562</v>
      </c>
      <c r="D60" s="5">
        <v>5453856</v>
      </c>
      <c r="E60" s="30" t="s">
        <v>513</v>
      </c>
      <c r="F60" s="7" t="s">
        <v>456</v>
      </c>
      <c r="G60" s="94">
        <v>486</v>
      </c>
      <c r="H60" s="60"/>
      <c r="I60" s="67" t="s">
        <v>134</v>
      </c>
      <c r="J60" s="62">
        <v>28.3834586466165</v>
      </c>
      <c r="K60" s="63">
        <v>0.23799999999999999</v>
      </c>
      <c r="L60" s="62">
        <v>0.02</v>
      </c>
      <c r="M60" s="62">
        <v>0.01</v>
      </c>
      <c r="N60" s="62">
        <v>0.12</v>
      </c>
      <c r="O60" s="60">
        <v>0</v>
      </c>
      <c r="P60" s="63">
        <v>0</v>
      </c>
      <c r="Q60" s="64">
        <v>4.2016806722689077</v>
      </c>
      <c r="R60" s="64">
        <v>50.420168067226896</v>
      </c>
      <c r="S60" s="64">
        <v>8.3333333333333343E-2</v>
      </c>
      <c r="T60" s="64">
        <v>8.4033613445378155</v>
      </c>
      <c r="U60" s="65">
        <v>0.66666666666666674</v>
      </c>
      <c r="V60" s="58"/>
    </row>
    <row r="61" spans="1:22" ht="15" x14ac:dyDescent="0.25">
      <c r="A61" s="58" t="s">
        <v>153</v>
      </c>
      <c r="B61" s="59" t="s">
        <v>154</v>
      </c>
      <c r="C61" s="5">
        <v>423288</v>
      </c>
      <c r="D61" s="5">
        <v>5443797</v>
      </c>
      <c r="E61" s="30" t="s">
        <v>513</v>
      </c>
      <c r="F61" s="7" t="s">
        <v>457</v>
      </c>
      <c r="G61" s="94">
        <v>487</v>
      </c>
      <c r="H61" s="60"/>
      <c r="I61" s="67" t="s">
        <v>134</v>
      </c>
      <c r="J61" s="62">
        <v>10.727969348662892</v>
      </c>
      <c r="K61" s="63">
        <v>0.371</v>
      </c>
      <c r="L61" s="62">
        <v>0.05</v>
      </c>
      <c r="M61" s="62">
        <v>0.04</v>
      </c>
      <c r="N61" s="62">
        <v>0.11</v>
      </c>
      <c r="O61" s="60">
        <v>0</v>
      </c>
      <c r="P61" s="63">
        <v>0</v>
      </c>
      <c r="Q61" s="64">
        <v>10.781671159029649</v>
      </c>
      <c r="R61" s="64">
        <v>29.649595687331537</v>
      </c>
      <c r="S61" s="64">
        <v>0.36363636363636365</v>
      </c>
      <c r="T61" s="64">
        <v>13.477088948787063</v>
      </c>
      <c r="U61" s="65">
        <v>0.55555555555555558</v>
      </c>
      <c r="V61" s="58"/>
    </row>
    <row r="62" spans="1:22" ht="30" x14ac:dyDescent="0.25">
      <c r="A62" s="58" t="s">
        <v>155</v>
      </c>
      <c r="B62" s="59" t="s">
        <v>156</v>
      </c>
      <c r="C62" s="5">
        <v>423118</v>
      </c>
      <c r="D62" s="5">
        <v>5443803</v>
      </c>
      <c r="E62" s="30" t="s">
        <v>513</v>
      </c>
      <c r="F62" s="7" t="s">
        <v>458</v>
      </c>
      <c r="G62" s="94">
        <v>488</v>
      </c>
      <c r="H62" s="60"/>
      <c r="I62" s="67" t="s">
        <v>134</v>
      </c>
      <c r="J62" s="62">
        <v>7.3933649289136261</v>
      </c>
      <c r="K62" s="63">
        <v>0.27900000000000003</v>
      </c>
      <c r="L62" s="62">
        <v>0.05</v>
      </c>
      <c r="M62" s="62">
        <v>0.01</v>
      </c>
      <c r="N62" s="62">
        <v>7.0000000000000007E-2</v>
      </c>
      <c r="O62" s="60">
        <v>0</v>
      </c>
      <c r="P62" s="63">
        <v>0</v>
      </c>
      <c r="Q62" s="64">
        <v>3.5842293906810032</v>
      </c>
      <c r="R62" s="64">
        <v>25.089605734767026</v>
      </c>
      <c r="S62" s="64">
        <v>0.14285714285714285</v>
      </c>
      <c r="T62" s="64">
        <v>17.921146953405017</v>
      </c>
      <c r="U62" s="65">
        <v>0.83333333333333326</v>
      </c>
      <c r="V62" s="58"/>
    </row>
    <row r="63" spans="1:22" ht="15" x14ac:dyDescent="0.25">
      <c r="A63" s="58" t="s">
        <v>157</v>
      </c>
      <c r="B63" s="59" t="s">
        <v>158</v>
      </c>
      <c r="C63" s="5">
        <v>416440</v>
      </c>
      <c r="D63" s="5">
        <v>5445998</v>
      </c>
      <c r="E63" s="30" t="s">
        <v>513</v>
      </c>
      <c r="F63" s="7" t="s">
        <v>459</v>
      </c>
      <c r="G63" s="94">
        <v>471.74999999999989</v>
      </c>
      <c r="H63" s="60"/>
      <c r="I63" s="67" t="s">
        <v>134</v>
      </c>
      <c r="J63" s="62">
        <v>4.2213883677297614</v>
      </c>
      <c r="K63" s="63">
        <v>0.46600000000000003</v>
      </c>
      <c r="L63" s="62">
        <v>0.04</v>
      </c>
      <c r="M63" s="62">
        <v>0.06</v>
      </c>
      <c r="N63" s="62">
        <v>0.1</v>
      </c>
      <c r="O63" s="60">
        <v>0</v>
      </c>
      <c r="P63" s="63">
        <v>0</v>
      </c>
      <c r="Q63" s="64">
        <v>12.875536480686694</v>
      </c>
      <c r="R63" s="64">
        <v>21.459227467811157</v>
      </c>
      <c r="S63" s="64">
        <v>0.6</v>
      </c>
      <c r="T63" s="64">
        <v>8.5836909871244629</v>
      </c>
      <c r="U63" s="65">
        <v>0.39999999999999997</v>
      </c>
      <c r="V63" s="58"/>
    </row>
    <row r="64" spans="1:22" ht="15" x14ac:dyDescent="0.25">
      <c r="A64" s="58" t="s">
        <v>159</v>
      </c>
      <c r="B64" s="59" t="s">
        <v>160</v>
      </c>
      <c r="C64" s="5">
        <v>416421</v>
      </c>
      <c r="D64" s="5">
        <v>5445990</v>
      </c>
      <c r="E64" s="30" t="s">
        <v>513</v>
      </c>
      <c r="F64" s="7"/>
      <c r="G64" s="94">
        <v>471.89999999999986</v>
      </c>
      <c r="H64" s="60"/>
      <c r="I64" s="67" t="s">
        <v>134</v>
      </c>
      <c r="J64" s="62">
        <v>14.200000000001012</v>
      </c>
      <c r="K64" s="63">
        <v>1.7</v>
      </c>
      <c r="L64" s="62">
        <v>0.05</v>
      </c>
      <c r="M64" s="62">
        <v>0.14000000000000001</v>
      </c>
      <c r="N64" s="62">
        <v>0.08</v>
      </c>
      <c r="O64" s="60">
        <v>0</v>
      </c>
      <c r="P64" s="63">
        <v>0</v>
      </c>
      <c r="Q64" s="64">
        <v>8.2352941176470598</v>
      </c>
      <c r="R64" s="64">
        <v>4.7058823529411766</v>
      </c>
      <c r="S64" s="64">
        <v>1.7500000000000002</v>
      </c>
      <c r="T64" s="64">
        <v>2.9411764705882355</v>
      </c>
      <c r="U64" s="65">
        <v>0.26315789473684209</v>
      </c>
      <c r="V64" s="58"/>
    </row>
    <row r="65" spans="1:22" ht="15" x14ac:dyDescent="0.25">
      <c r="A65" s="58" t="s">
        <v>161</v>
      </c>
      <c r="B65" s="59" t="s">
        <v>162</v>
      </c>
      <c r="C65" s="5">
        <v>416370</v>
      </c>
      <c r="D65" s="5">
        <v>5446115</v>
      </c>
      <c r="E65" s="30" t="s">
        <v>513</v>
      </c>
      <c r="F65" s="7"/>
      <c r="G65" s="94">
        <v>472.04999999999984</v>
      </c>
      <c r="H65" s="60"/>
      <c r="I65" s="67" t="s">
        <v>134</v>
      </c>
      <c r="J65" s="62">
        <v>3.0977734753169117</v>
      </c>
      <c r="K65" s="63">
        <v>0.14000000000000001</v>
      </c>
      <c r="L65" s="62">
        <v>0.06</v>
      </c>
      <c r="M65" s="62">
        <v>0.05</v>
      </c>
      <c r="N65" s="62">
        <v>0.02</v>
      </c>
      <c r="O65" s="60">
        <v>0</v>
      </c>
      <c r="P65" s="63">
        <v>0</v>
      </c>
      <c r="Q65" s="64">
        <v>35.714285714285708</v>
      </c>
      <c r="R65" s="64">
        <v>14.285714285714285</v>
      </c>
      <c r="S65" s="64">
        <v>2.5</v>
      </c>
      <c r="T65" s="64">
        <v>42.857142857142847</v>
      </c>
      <c r="U65" s="65">
        <v>0.54545454545454541</v>
      </c>
      <c r="V65" s="58"/>
    </row>
    <row r="66" spans="1:22" ht="15" x14ac:dyDescent="0.25">
      <c r="A66" s="58" t="s">
        <v>163</v>
      </c>
      <c r="B66" s="68" t="s">
        <v>164</v>
      </c>
      <c r="C66" s="5">
        <v>416448</v>
      </c>
      <c r="D66" s="5">
        <v>5446193</v>
      </c>
      <c r="E66" s="30" t="s">
        <v>513</v>
      </c>
      <c r="F66" s="7"/>
      <c r="G66" s="94">
        <v>472.19999999999982</v>
      </c>
      <c r="H66" s="60"/>
      <c r="I66" s="67" t="s">
        <v>134</v>
      </c>
      <c r="J66" s="62">
        <v>5.0326188257217686</v>
      </c>
      <c r="K66" s="63">
        <v>0.108</v>
      </c>
      <c r="L66" s="62">
        <v>0.04</v>
      </c>
      <c r="M66" s="62">
        <v>0.02</v>
      </c>
      <c r="N66" s="62">
        <v>0.02</v>
      </c>
      <c r="O66" s="60">
        <v>0</v>
      </c>
      <c r="P66" s="63">
        <v>0</v>
      </c>
      <c r="Q66" s="64">
        <v>18.518518518518519</v>
      </c>
      <c r="R66" s="64">
        <v>18.518518518518519</v>
      </c>
      <c r="S66" s="64">
        <v>1</v>
      </c>
      <c r="T66" s="64">
        <v>37.037037037037038</v>
      </c>
      <c r="U66" s="65">
        <v>0.66666666666666674</v>
      </c>
      <c r="V66" s="58"/>
    </row>
    <row r="67" spans="1:22" ht="30" x14ac:dyDescent="0.25">
      <c r="A67" s="58" t="s">
        <v>165</v>
      </c>
      <c r="B67" s="68" t="s">
        <v>166</v>
      </c>
      <c r="C67" s="5">
        <v>416390</v>
      </c>
      <c r="D67" s="5">
        <v>5446518</v>
      </c>
      <c r="E67" s="30" t="s">
        <v>513</v>
      </c>
      <c r="F67" s="7" t="s">
        <v>460</v>
      </c>
      <c r="G67" s="94">
        <v>472.3499999999998</v>
      </c>
      <c r="H67" s="60"/>
      <c r="I67" s="67" t="s">
        <v>134</v>
      </c>
      <c r="J67" s="62">
        <v>10.137795275586681</v>
      </c>
      <c r="K67" s="63">
        <v>0.33100000000000002</v>
      </c>
      <c r="L67" s="62">
        <v>0.04</v>
      </c>
      <c r="M67" s="62">
        <v>0.09</v>
      </c>
      <c r="N67" s="62">
        <v>0.02</v>
      </c>
      <c r="O67" s="60">
        <v>0</v>
      </c>
      <c r="P67" s="63">
        <v>0</v>
      </c>
      <c r="Q67" s="64">
        <v>27.190332326283986</v>
      </c>
      <c r="R67" s="64">
        <v>6.0422960725075523</v>
      </c>
      <c r="S67" s="64">
        <v>4.5</v>
      </c>
      <c r="T67" s="64">
        <v>12.084592145015105</v>
      </c>
      <c r="U67" s="65">
        <v>0.30769230769230771</v>
      </c>
      <c r="V67" s="58"/>
    </row>
    <row r="68" spans="1:22" ht="15" x14ac:dyDescent="0.25">
      <c r="A68" s="58" t="s">
        <v>167</v>
      </c>
      <c r="B68" s="68" t="s">
        <v>168</v>
      </c>
      <c r="C68" s="5">
        <v>416390</v>
      </c>
      <c r="D68" s="5">
        <v>5446518</v>
      </c>
      <c r="E68" s="30" t="s">
        <v>513</v>
      </c>
      <c r="F68" s="7"/>
      <c r="G68" s="94">
        <v>472.49999999999977</v>
      </c>
      <c r="H68" s="60"/>
      <c r="I68" s="67" t="s">
        <v>134</v>
      </c>
      <c r="J68" s="62">
        <v>11.163670766321786</v>
      </c>
      <c r="K68" s="63">
        <v>0.36599999999999999</v>
      </c>
      <c r="L68" s="62">
        <v>0.04</v>
      </c>
      <c r="M68" s="62">
        <v>7.0000000000000007E-2</v>
      </c>
      <c r="N68" s="62">
        <v>0.13</v>
      </c>
      <c r="O68" s="60">
        <v>0</v>
      </c>
      <c r="P68" s="63">
        <v>0</v>
      </c>
      <c r="Q68" s="64">
        <v>19.125683060109292</v>
      </c>
      <c r="R68" s="64">
        <v>35.519125683060111</v>
      </c>
      <c r="S68" s="64">
        <v>0.53846153846153855</v>
      </c>
      <c r="T68" s="64">
        <v>10.928961748633881</v>
      </c>
      <c r="U68" s="65">
        <v>0.36363636363636359</v>
      </c>
      <c r="V68" s="58"/>
    </row>
    <row r="69" spans="1:22" ht="15" x14ac:dyDescent="0.25">
      <c r="A69" s="58" t="s">
        <v>169</v>
      </c>
      <c r="B69" s="68" t="s">
        <v>170</v>
      </c>
      <c r="C69" s="5">
        <v>416345</v>
      </c>
      <c r="D69" s="5">
        <v>5446414</v>
      </c>
      <c r="E69" s="30" t="s">
        <v>513</v>
      </c>
      <c r="F69" s="7"/>
      <c r="G69" s="94">
        <v>473.09999999999968</v>
      </c>
      <c r="H69" s="60"/>
      <c r="I69" s="67" t="s">
        <v>134</v>
      </c>
      <c r="J69" s="62">
        <v>4.5943304007821091</v>
      </c>
      <c r="K69" s="63">
        <v>7.5499999999999998E-2</v>
      </c>
      <c r="L69" s="62">
        <v>0.06</v>
      </c>
      <c r="M69" s="62">
        <v>0.06</v>
      </c>
      <c r="N69" s="62">
        <v>0.06</v>
      </c>
      <c r="O69" s="60">
        <v>0</v>
      </c>
      <c r="P69" s="63">
        <v>0</v>
      </c>
      <c r="Q69" s="64">
        <v>79.47019867549669</v>
      </c>
      <c r="R69" s="64">
        <v>79.47019867549669</v>
      </c>
      <c r="S69" s="64">
        <v>1</v>
      </c>
      <c r="T69" s="64">
        <v>79.47019867549669</v>
      </c>
      <c r="U69" s="65">
        <v>0.5</v>
      </c>
      <c r="V69" s="58"/>
    </row>
    <row r="70" spans="1:22" ht="15" x14ac:dyDescent="0.25">
      <c r="A70" s="58" t="s">
        <v>171</v>
      </c>
      <c r="B70" s="59" t="s">
        <v>172</v>
      </c>
      <c r="C70" s="5">
        <v>411296</v>
      </c>
      <c r="D70" s="5">
        <v>5446533</v>
      </c>
      <c r="E70" s="30" t="s">
        <v>513</v>
      </c>
      <c r="F70" s="7"/>
      <c r="G70" s="94">
        <v>473.24999999999966</v>
      </c>
      <c r="H70" s="60"/>
      <c r="I70" s="67" t="s">
        <v>134</v>
      </c>
      <c r="J70" s="62">
        <v>8.5981308411220088</v>
      </c>
      <c r="K70" s="63">
        <v>0.70299999999999996</v>
      </c>
      <c r="L70" s="62">
        <v>0.08</v>
      </c>
      <c r="M70" s="62">
        <v>0.04</v>
      </c>
      <c r="N70" s="62">
        <v>0.1</v>
      </c>
      <c r="O70" s="60">
        <v>0</v>
      </c>
      <c r="P70" s="63">
        <v>0</v>
      </c>
      <c r="Q70" s="64">
        <v>5.6899004267425326</v>
      </c>
      <c r="R70" s="64">
        <v>14.224751066856332</v>
      </c>
      <c r="S70" s="64">
        <v>0.39999999999999997</v>
      </c>
      <c r="T70" s="64">
        <v>11.379800853485065</v>
      </c>
      <c r="U70" s="65">
        <v>0.66666666666666674</v>
      </c>
      <c r="V70" s="58"/>
    </row>
    <row r="71" spans="1:22" ht="15" x14ac:dyDescent="0.25">
      <c r="A71" s="58" t="s">
        <v>173</v>
      </c>
      <c r="B71" s="68" t="s">
        <v>174</v>
      </c>
      <c r="C71" s="5">
        <v>418667</v>
      </c>
      <c r="D71" s="5">
        <v>5448425</v>
      </c>
      <c r="E71" s="30" t="s">
        <v>513</v>
      </c>
      <c r="F71" s="7" t="s">
        <v>461</v>
      </c>
      <c r="G71" s="94">
        <v>474.2999999999995</v>
      </c>
      <c r="H71" s="60"/>
      <c r="I71" s="67" t="s">
        <v>134</v>
      </c>
      <c r="J71" s="62">
        <v>7.7872744539434819</v>
      </c>
      <c r="K71" s="63">
        <v>5.1799999999999999E-2</v>
      </c>
      <c r="L71" s="62">
        <v>7.0000000000000007E-2</v>
      </c>
      <c r="M71" s="62">
        <v>0.02</v>
      </c>
      <c r="N71" s="62">
        <v>0.04</v>
      </c>
      <c r="O71" s="60">
        <v>0</v>
      </c>
      <c r="P71" s="63">
        <v>0</v>
      </c>
      <c r="Q71" s="64">
        <v>38.610038610038607</v>
      </c>
      <c r="R71" s="64">
        <v>77.220077220077215</v>
      </c>
      <c r="S71" s="64">
        <v>0.5</v>
      </c>
      <c r="T71" s="64">
        <v>135.13513513513516</v>
      </c>
      <c r="U71" s="65">
        <v>0.77777777777777779</v>
      </c>
      <c r="V71" s="58"/>
    </row>
    <row r="72" spans="1:22" ht="15" x14ac:dyDescent="0.25">
      <c r="A72" s="58" t="s">
        <v>175</v>
      </c>
      <c r="B72" s="68" t="s">
        <v>176</v>
      </c>
      <c r="C72" s="5">
        <v>418696</v>
      </c>
      <c r="D72" s="5">
        <v>5448386</v>
      </c>
      <c r="E72" s="30" t="s">
        <v>513</v>
      </c>
      <c r="F72" s="7"/>
      <c r="G72" s="94">
        <v>474.44999999999948</v>
      </c>
      <c r="H72" s="60"/>
      <c r="I72" s="67" t="s">
        <v>134</v>
      </c>
      <c r="J72" s="62">
        <v>11.196911196912406</v>
      </c>
      <c r="K72" s="63">
        <v>0.29199999999999998</v>
      </c>
      <c r="L72" s="62">
        <v>0.05</v>
      </c>
      <c r="M72" s="62">
        <v>0.04</v>
      </c>
      <c r="N72" s="62">
        <v>0.01</v>
      </c>
      <c r="O72" s="60">
        <v>0</v>
      </c>
      <c r="P72" s="63">
        <v>0</v>
      </c>
      <c r="Q72" s="64">
        <v>13.698630136986303</v>
      </c>
      <c r="R72" s="64">
        <v>3.4246575342465757</v>
      </c>
      <c r="S72" s="64">
        <v>4</v>
      </c>
      <c r="T72" s="64">
        <v>17.12328767123288</v>
      </c>
      <c r="U72" s="65">
        <v>0.55555555555555558</v>
      </c>
      <c r="V72" s="58"/>
    </row>
    <row r="73" spans="1:22" ht="15" x14ac:dyDescent="0.25">
      <c r="A73" s="58" t="s">
        <v>177</v>
      </c>
      <c r="B73" s="68" t="s">
        <v>178</v>
      </c>
      <c r="C73" s="5">
        <v>418705</v>
      </c>
      <c r="D73" s="5">
        <v>5448367</v>
      </c>
      <c r="E73" s="30" t="s">
        <v>513</v>
      </c>
      <c r="F73" s="7"/>
      <c r="G73" s="94">
        <v>474.59999999999945</v>
      </c>
      <c r="H73" s="60"/>
      <c r="I73" s="67" t="s">
        <v>134</v>
      </c>
      <c r="J73" s="62">
        <v>10.654936461387932</v>
      </c>
      <c r="K73" s="63">
        <v>4.2999999999999997E-2</v>
      </c>
      <c r="L73" s="62">
        <v>0.02</v>
      </c>
      <c r="M73" s="62">
        <v>0.01</v>
      </c>
      <c r="N73" s="62">
        <v>0.03</v>
      </c>
      <c r="O73" s="60">
        <v>0</v>
      </c>
      <c r="P73" s="63">
        <v>0</v>
      </c>
      <c r="Q73" s="64">
        <v>23.255813953488374</v>
      </c>
      <c r="R73" s="64">
        <v>69.767441860465127</v>
      </c>
      <c r="S73" s="64">
        <v>0.33333333333333337</v>
      </c>
      <c r="T73" s="64">
        <v>46.511627906976749</v>
      </c>
      <c r="U73" s="65">
        <v>0.66666666666666674</v>
      </c>
      <c r="V73" s="58"/>
    </row>
    <row r="74" spans="1:22" ht="15" x14ac:dyDescent="0.25">
      <c r="A74" s="58" t="s">
        <v>179</v>
      </c>
      <c r="B74" s="68" t="s">
        <v>180</v>
      </c>
      <c r="C74" s="5">
        <v>418706</v>
      </c>
      <c r="D74" s="5">
        <v>5448352</v>
      </c>
      <c r="E74" s="30" t="s">
        <v>513</v>
      </c>
      <c r="F74" s="7"/>
      <c r="G74" s="94">
        <v>474.74999999999943</v>
      </c>
      <c r="H74" s="60"/>
      <c r="I74" s="67" t="s">
        <v>134</v>
      </c>
      <c r="J74" s="62">
        <v>8.9780324737328439</v>
      </c>
      <c r="K74" s="63">
        <v>0.158</v>
      </c>
      <c r="L74" s="62">
        <v>0.05</v>
      </c>
      <c r="M74" s="62">
        <v>0.01</v>
      </c>
      <c r="N74" s="62">
        <v>0.04</v>
      </c>
      <c r="O74" s="60">
        <v>0</v>
      </c>
      <c r="P74" s="63">
        <v>0</v>
      </c>
      <c r="Q74" s="64">
        <v>6.3291139240506329</v>
      </c>
      <c r="R74" s="64">
        <v>25.316455696202532</v>
      </c>
      <c r="S74" s="64">
        <v>0.25</v>
      </c>
      <c r="T74" s="64">
        <v>31.645569620253166</v>
      </c>
      <c r="U74" s="65">
        <v>0.83333333333333326</v>
      </c>
      <c r="V74" s="58"/>
    </row>
    <row r="75" spans="1:22" ht="15" x14ac:dyDescent="0.25">
      <c r="A75" s="58" t="s">
        <v>181</v>
      </c>
      <c r="B75" s="68" t="s">
        <v>182</v>
      </c>
      <c r="C75" s="5">
        <v>418729</v>
      </c>
      <c r="D75" s="5">
        <v>5448309</v>
      </c>
      <c r="E75" s="30" t="s">
        <v>513</v>
      </c>
      <c r="F75" s="7"/>
      <c r="G75" s="94">
        <v>474.89999999999941</v>
      </c>
      <c r="H75" s="60"/>
      <c r="I75" s="67" t="s">
        <v>134</v>
      </c>
      <c r="J75" s="62">
        <v>7.0192307692322542</v>
      </c>
      <c r="K75" s="63">
        <v>9.8299999999999998E-2</v>
      </c>
      <c r="L75" s="62">
        <v>0.05</v>
      </c>
      <c r="M75" s="62">
        <v>0.02</v>
      </c>
      <c r="N75" s="62">
        <v>0.02</v>
      </c>
      <c r="O75" s="60">
        <v>0</v>
      </c>
      <c r="P75" s="63">
        <v>0</v>
      </c>
      <c r="Q75" s="64">
        <v>20.345879959308242</v>
      </c>
      <c r="R75" s="64">
        <v>20.345879959308242</v>
      </c>
      <c r="S75" s="64">
        <v>1</v>
      </c>
      <c r="T75" s="64">
        <v>50.864699898270601</v>
      </c>
      <c r="U75" s="65">
        <v>0.7142857142857143</v>
      </c>
      <c r="V75" s="58"/>
    </row>
    <row r="76" spans="1:22" ht="15" x14ac:dyDescent="0.25">
      <c r="A76" s="58" t="s">
        <v>183</v>
      </c>
      <c r="B76" s="68" t="s">
        <v>184</v>
      </c>
      <c r="C76" s="5">
        <v>418772</v>
      </c>
      <c r="D76" s="5">
        <v>5448256</v>
      </c>
      <c r="E76" s="30" t="s">
        <v>513</v>
      </c>
      <c r="F76" s="7" t="s">
        <v>462</v>
      </c>
      <c r="G76" s="94">
        <v>489</v>
      </c>
      <c r="H76" s="60"/>
      <c r="I76" s="67" t="s">
        <v>134</v>
      </c>
      <c r="J76" s="62">
        <v>5.3191489361675508</v>
      </c>
      <c r="K76" s="63">
        <v>1.18</v>
      </c>
      <c r="L76" s="62">
        <v>0.12</v>
      </c>
      <c r="M76" s="62">
        <v>7.0000000000000007E-2</v>
      </c>
      <c r="N76" s="62">
        <v>0.08</v>
      </c>
      <c r="O76" s="60">
        <v>0</v>
      </c>
      <c r="P76" s="63">
        <v>0</v>
      </c>
      <c r="Q76" s="64">
        <v>5.9322033898305095</v>
      </c>
      <c r="R76" s="64">
        <v>6.7796610169491531</v>
      </c>
      <c r="S76" s="64">
        <v>0.87500000000000011</v>
      </c>
      <c r="T76" s="64">
        <v>10.16949152542373</v>
      </c>
      <c r="U76" s="65">
        <v>0.63157894736842102</v>
      </c>
      <c r="V76" s="58"/>
    </row>
    <row r="77" spans="1:22" ht="15" x14ac:dyDescent="0.25">
      <c r="A77" s="58" t="s">
        <v>185</v>
      </c>
      <c r="B77" s="68" t="s">
        <v>186</v>
      </c>
      <c r="C77" s="5">
        <v>418968</v>
      </c>
      <c r="D77" s="5">
        <v>5448074</v>
      </c>
      <c r="E77" s="30" t="s">
        <v>513</v>
      </c>
      <c r="F77" s="7" t="s">
        <v>463</v>
      </c>
      <c r="G77" s="94">
        <v>489.24</v>
      </c>
      <c r="H77" s="60"/>
      <c r="I77" s="67" t="s">
        <v>134</v>
      </c>
      <c r="J77" s="62">
        <v>26.78405931417921</v>
      </c>
      <c r="K77" s="63">
        <v>1.02</v>
      </c>
      <c r="L77" s="62">
        <v>0.12</v>
      </c>
      <c r="M77" s="62">
        <v>0.01</v>
      </c>
      <c r="N77" s="62">
        <v>0.24</v>
      </c>
      <c r="O77" s="60">
        <v>0</v>
      </c>
      <c r="P77" s="63">
        <v>0</v>
      </c>
      <c r="Q77" s="64">
        <v>0.98039215686274506</v>
      </c>
      <c r="R77" s="64">
        <v>23.52941176470588</v>
      </c>
      <c r="S77" s="64">
        <v>4.1666666666666671E-2</v>
      </c>
      <c r="T77" s="64">
        <v>11.76470588235294</v>
      </c>
      <c r="U77" s="65">
        <v>0.92307692307692302</v>
      </c>
      <c r="V77" s="58"/>
    </row>
    <row r="78" spans="1:22" ht="15" x14ac:dyDescent="0.25">
      <c r="A78" s="58" t="s">
        <v>187</v>
      </c>
      <c r="B78" s="68" t="s">
        <v>188</v>
      </c>
      <c r="C78" s="5">
        <v>418971</v>
      </c>
      <c r="D78" s="5">
        <v>5448058</v>
      </c>
      <c r="E78" s="30" t="s">
        <v>513</v>
      </c>
      <c r="F78" s="7"/>
      <c r="G78" s="94">
        <v>489.48</v>
      </c>
      <c r="H78" s="60"/>
      <c r="I78" s="67" t="s">
        <v>134</v>
      </c>
      <c r="J78" s="62">
        <v>13.73517786561359</v>
      </c>
      <c r="K78" s="63">
        <v>0.28299999999999997</v>
      </c>
      <c r="L78" s="62">
        <v>0.04</v>
      </c>
      <c r="M78" s="62">
        <v>0.05</v>
      </c>
      <c r="N78" s="62">
        <v>0.12</v>
      </c>
      <c r="O78" s="60">
        <v>0</v>
      </c>
      <c r="P78" s="63">
        <v>0</v>
      </c>
      <c r="Q78" s="64">
        <v>17.667844522968199</v>
      </c>
      <c r="R78" s="64">
        <v>42.402826855123678</v>
      </c>
      <c r="S78" s="64">
        <v>0.41666666666666669</v>
      </c>
      <c r="T78" s="64">
        <v>14.134275618374559</v>
      </c>
      <c r="U78" s="65">
        <v>0.44444444444444448</v>
      </c>
      <c r="V78" s="58"/>
    </row>
    <row r="79" spans="1:22" ht="15" x14ac:dyDescent="0.25">
      <c r="A79" s="58" t="s">
        <v>189</v>
      </c>
      <c r="B79" s="68" t="s">
        <v>190</v>
      </c>
      <c r="C79" s="5">
        <v>421221</v>
      </c>
      <c r="D79" s="5">
        <v>5444433</v>
      </c>
      <c r="E79" s="30" t="s">
        <v>513</v>
      </c>
      <c r="F79" s="7" t="s">
        <v>464</v>
      </c>
      <c r="G79" s="94">
        <v>489.72</v>
      </c>
      <c r="H79" s="60"/>
      <c r="I79" s="67" t="s">
        <v>134</v>
      </c>
      <c r="J79" s="62">
        <v>7.6849183477426974</v>
      </c>
      <c r="K79" s="63">
        <v>0.498</v>
      </c>
      <c r="L79" s="62">
        <v>0.05</v>
      </c>
      <c r="M79" s="62">
        <v>0.02</v>
      </c>
      <c r="N79" s="62">
        <v>0.08</v>
      </c>
      <c r="O79" s="60">
        <v>0</v>
      </c>
      <c r="P79" s="63">
        <v>0</v>
      </c>
      <c r="Q79" s="64">
        <v>4.0160642570281126</v>
      </c>
      <c r="R79" s="64">
        <v>16.064257028112451</v>
      </c>
      <c r="S79" s="64">
        <v>0.25</v>
      </c>
      <c r="T79" s="64">
        <v>10.040160642570282</v>
      </c>
      <c r="U79" s="65">
        <v>0.7142857142857143</v>
      </c>
      <c r="V79" s="58"/>
    </row>
    <row r="80" spans="1:22" ht="15" x14ac:dyDescent="0.25">
      <c r="A80" s="58" t="s">
        <v>191</v>
      </c>
      <c r="B80" s="68" t="s">
        <v>192</v>
      </c>
      <c r="C80" s="5">
        <v>421235</v>
      </c>
      <c r="D80" s="5">
        <v>5444415</v>
      </c>
      <c r="E80" s="30" t="s">
        <v>513</v>
      </c>
      <c r="F80" s="7"/>
      <c r="G80" s="94">
        <v>489.96000000000004</v>
      </c>
      <c r="H80" s="60"/>
      <c r="I80" s="67" t="s">
        <v>134</v>
      </c>
      <c r="J80" s="62">
        <v>19.047619047618237</v>
      </c>
      <c r="K80" s="63">
        <v>0.53600000000000003</v>
      </c>
      <c r="L80" s="62">
        <v>0.08</v>
      </c>
      <c r="M80" s="62">
        <v>0.05</v>
      </c>
      <c r="N80" s="62">
        <v>7.0000000000000007E-2</v>
      </c>
      <c r="O80" s="60">
        <v>0</v>
      </c>
      <c r="P80" s="63">
        <v>0</v>
      </c>
      <c r="Q80" s="64">
        <v>9.3283582089552226</v>
      </c>
      <c r="R80" s="64">
        <v>13.059701492537314</v>
      </c>
      <c r="S80" s="64">
        <v>0.7142857142857143</v>
      </c>
      <c r="T80" s="64">
        <v>14.925373134328357</v>
      </c>
      <c r="U80" s="65">
        <v>0.61538461538461542</v>
      </c>
      <c r="V80" s="58"/>
    </row>
    <row r="81" spans="1:22" ht="15" x14ac:dyDescent="0.25">
      <c r="A81" s="58" t="s">
        <v>193</v>
      </c>
      <c r="B81" s="68" t="s">
        <v>194</v>
      </c>
      <c r="C81" s="5">
        <v>421244</v>
      </c>
      <c r="D81" s="5">
        <v>5444392</v>
      </c>
      <c r="E81" s="30" t="s">
        <v>513</v>
      </c>
      <c r="F81" s="7"/>
      <c r="G81" s="94">
        <v>490.20000000000005</v>
      </c>
      <c r="H81" s="60"/>
      <c r="I81" s="67" t="s">
        <v>134</v>
      </c>
      <c r="J81" s="62">
        <v>16.775396085739537</v>
      </c>
      <c r="K81" s="63">
        <v>0.23599999999999999</v>
      </c>
      <c r="L81" s="62">
        <v>0.08</v>
      </c>
      <c r="M81" s="62">
        <v>0.04</v>
      </c>
      <c r="N81" s="62">
        <v>0.09</v>
      </c>
      <c r="O81" s="60">
        <v>0</v>
      </c>
      <c r="P81" s="63">
        <v>0</v>
      </c>
      <c r="Q81" s="64">
        <v>16.949152542372882</v>
      </c>
      <c r="R81" s="64">
        <v>38.135593220338983</v>
      </c>
      <c r="S81" s="64">
        <v>0.44444444444444448</v>
      </c>
      <c r="T81" s="64">
        <v>33.898305084745765</v>
      </c>
      <c r="U81" s="65">
        <v>0.66666666666666674</v>
      </c>
      <c r="V81" s="58"/>
    </row>
    <row r="82" spans="1:22" ht="15" x14ac:dyDescent="0.25">
      <c r="A82" s="58" t="s">
        <v>195</v>
      </c>
      <c r="B82" s="68" t="s">
        <v>196</v>
      </c>
      <c r="C82" s="5">
        <v>421316</v>
      </c>
      <c r="D82" s="5">
        <v>5444317</v>
      </c>
      <c r="E82" s="30" t="s">
        <v>513</v>
      </c>
      <c r="F82" s="7"/>
      <c r="G82" s="94">
        <v>490.44000000000005</v>
      </c>
      <c r="H82" s="60"/>
      <c r="I82" s="67" t="s">
        <v>134</v>
      </c>
      <c r="J82" s="62">
        <v>5.6459330143563857</v>
      </c>
      <c r="K82" s="63">
        <v>2.21</v>
      </c>
      <c r="L82" s="62">
        <v>0.05</v>
      </c>
      <c r="M82" s="62">
        <v>0.01</v>
      </c>
      <c r="N82" s="62">
        <v>0.11</v>
      </c>
      <c r="O82" s="60">
        <v>0</v>
      </c>
      <c r="P82" s="63">
        <v>0</v>
      </c>
      <c r="Q82" s="64">
        <v>0.45248868778280543</v>
      </c>
      <c r="R82" s="64">
        <v>4.9773755656108598</v>
      </c>
      <c r="S82" s="64">
        <v>9.0909090909090912E-2</v>
      </c>
      <c r="T82" s="64">
        <v>2.2624434389140275</v>
      </c>
      <c r="U82" s="65">
        <v>0.83333333333333326</v>
      </c>
      <c r="V82" s="58"/>
    </row>
    <row r="83" spans="1:22" ht="15" x14ac:dyDescent="0.25">
      <c r="A83" s="58" t="s">
        <v>197</v>
      </c>
      <c r="B83" s="68" t="s">
        <v>198</v>
      </c>
      <c r="C83" s="5">
        <v>421198</v>
      </c>
      <c r="D83" s="5">
        <v>5444489</v>
      </c>
      <c r="E83" s="30" t="s">
        <v>513</v>
      </c>
      <c r="F83" s="7" t="s">
        <v>465</v>
      </c>
      <c r="G83" s="94">
        <v>506</v>
      </c>
      <c r="H83" s="60"/>
      <c r="I83" s="67" t="s">
        <v>134</v>
      </c>
      <c r="J83" s="62">
        <v>20.782851817333782</v>
      </c>
      <c r="K83" s="63">
        <v>0.65</v>
      </c>
      <c r="L83" s="62">
        <v>0.09</v>
      </c>
      <c r="M83" s="62">
        <v>0.02</v>
      </c>
      <c r="N83" s="62">
        <v>0.05</v>
      </c>
      <c r="O83" s="60">
        <v>0</v>
      </c>
      <c r="P83" s="63">
        <v>0</v>
      </c>
      <c r="Q83" s="64">
        <v>3.0769230769230766</v>
      </c>
      <c r="R83" s="64">
        <v>7.6923076923076916</v>
      </c>
      <c r="S83" s="64">
        <v>0.39999999999999997</v>
      </c>
      <c r="T83" s="64">
        <v>13.846153846153845</v>
      </c>
      <c r="U83" s="65">
        <v>0.81818181818181812</v>
      </c>
      <c r="V83" s="58"/>
    </row>
    <row r="84" spans="1:22" ht="15" x14ac:dyDescent="0.25">
      <c r="A84" s="58" t="s">
        <v>199</v>
      </c>
      <c r="B84" s="68" t="s">
        <v>200</v>
      </c>
      <c r="C84" s="5">
        <v>421175</v>
      </c>
      <c r="D84" s="5">
        <v>5444507</v>
      </c>
      <c r="E84" s="30" t="s">
        <v>513</v>
      </c>
      <c r="F84" s="7"/>
      <c r="G84" s="94">
        <v>506.5</v>
      </c>
      <c r="H84" s="60"/>
      <c r="I84" s="67" t="s">
        <v>134</v>
      </c>
      <c r="J84" s="62">
        <v>19.808612440194693</v>
      </c>
      <c r="K84" s="63">
        <v>0.53</v>
      </c>
      <c r="L84" s="62">
        <v>0.14000000000000001</v>
      </c>
      <c r="M84" s="62">
        <v>0.04</v>
      </c>
      <c r="N84" s="62">
        <v>7.0000000000000007E-2</v>
      </c>
      <c r="O84" s="60">
        <v>0</v>
      </c>
      <c r="P84" s="63">
        <v>0</v>
      </c>
      <c r="Q84" s="64">
        <v>7.5471698113207539</v>
      </c>
      <c r="R84" s="64">
        <v>13.207547169811322</v>
      </c>
      <c r="S84" s="64">
        <v>0.5714285714285714</v>
      </c>
      <c r="T84" s="64">
        <v>26.415094339622641</v>
      </c>
      <c r="U84" s="65">
        <v>0.77777777777777779</v>
      </c>
      <c r="V84" s="58"/>
    </row>
    <row r="85" spans="1:22" ht="15" x14ac:dyDescent="0.25">
      <c r="A85" s="58" t="s">
        <v>201</v>
      </c>
      <c r="B85" s="68" t="s">
        <v>202</v>
      </c>
      <c r="C85" s="5">
        <v>421175</v>
      </c>
      <c r="D85" s="5">
        <v>5444507</v>
      </c>
      <c r="E85" s="30" t="s">
        <v>513</v>
      </c>
      <c r="F85" s="7"/>
      <c r="G85" s="94">
        <v>506.75</v>
      </c>
      <c r="H85" s="60"/>
      <c r="I85" s="67" t="s">
        <v>134</v>
      </c>
      <c r="J85" s="62">
        <v>22.497522299303775</v>
      </c>
      <c r="K85" s="63">
        <v>0.83599999999999997</v>
      </c>
      <c r="L85" s="62">
        <v>7.0000000000000007E-2</v>
      </c>
      <c r="M85" s="62">
        <v>0.04</v>
      </c>
      <c r="N85" s="62">
        <v>0.11</v>
      </c>
      <c r="O85" s="60">
        <v>0</v>
      </c>
      <c r="P85" s="63">
        <v>0</v>
      </c>
      <c r="Q85" s="64">
        <v>4.7846889952153111</v>
      </c>
      <c r="R85" s="64">
        <v>13.157894736842106</v>
      </c>
      <c r="S85" s="64">
        <v>0.36363636363636365</v>
      </c>
      <c r="T85" s="64">
        <v>8.3732057416267942</v>
      </c>
      <c r="U85" s="65">
        <v>0.63636363636363635</v>
      </c>
      <c r="V85" s="58"/>
    </row>
    <row r="86" spans="1:22" ht="15" x14ac:dyDescent="0.25">
      <c r="A86" s="58" t="s">
        <v>203</v>
      </c>
      <c r="B86" s="68" t="s">
        <v>204</v>
      </c>
      <c r="C86" s="5">
        <v>421166</v>
      </c>
      <c r="D86" s="5">
        <v>5444540</v>
      </c>
      <c r="E86" s="30" t="s">
        <v>513</v>
      </c>
      <c r="F86" s="7"/>
      <c r="G86" s="94">
        <v>507</v>
      </c>
      <c r="H86" s="60"/>
      <c r="I86" s="67" t="s">
        <v>134</v>
      </c>
      <c r="J86" s="62">
        <v>3.4749034749089636</v>
      </c>
      <c r="K86" s="63">
        <v>1.4</v>
      </c>
      <c r="L86" s="62">
        <v>0.11</v>
      </c>
      <c r="M86" s="62">
        <v>0.04</v>
      </c>
      <c r="N86" s="62">
        <v>0.1</v>
      </c>
      <c r="O86" s="60">
        <v>0</v>
      </c>
      <c r="P86" s="63">
        <v>0</v>
      </c>
      <c r="Q86" s="64">
        <v>2.8571428571428572</v>
      </c>
      <c r="R86" s="64">
        <v>7.1428571428571432</v>
      </c>
      <c r="S86" s="64">
        <v>0.39999999999999997</v>
      </c>
      <c r="T86" s="64">
        <v>7.8571428571428585</v>
      </c>
      <c r="U86" s="65">
        <v>0.73333333333333339</v>
      </c>
      <c r="V86" s="58"/>
    </row>
    <row r="87" spans="1:22" ht="15" x14ac:dyDescent="0.25">
      <c r="A87" s="58" t="s">
        <v>205</v>
      </c>
      <c r="B87" s="68" t="s">
        <v>206</v>
      </c>
      <c r="C87" s="5">
        <v>443099</v>
      </c>
      <c r="D87" s="5">
        <v>5523605</v>
      </c>
      <c r="E87" s="30" t="s">
        <v>513</v>
      </c>
      <c r="F87" s="7"/>
      <c r="G87" s="94">
        <v>490.68000000000006</v>
      </c>
      <c r="H87" s="60"/>
      <c r="I87" s="67" t="s">
        <v>134</v>
      </c>
      <c r="J87" s="62">
        <v>15.059055118108876</v>
      </c>
      <c r="K87" s="63">
        <v>0.14000000000000001</v>
      </c>
      <c r="L87" s="62">
        <v>7.0000000000000007E-2</v>
      </c>
      <c r="M87" s="62">
        <v>0.11</v>
      </c>
      <c r="N87" s="62">
        <v>0.02</v>
      </c>
      <c r="O87" s="60">
        <v>0</v>
      </c>
      <c r="P87" s="63">
        <v>0</v>
      </c>
      <c r="Q87" s="64">
        <v>78.571428571428569</v>
      </c>
      <c r="R87" s="64">
        <v>14.285714285714285</v>
      </c>
      <c r="S87" s="64">
        <v>5.5</v>
      </c>
      <c r="T87" s="64">
        <v>50</v>
      </c>
      <c r="U87" s="65">
        <v>0.38888888888888895</v>
      </c>
      <c r="V87" s="58"/>
    </row>
    <row r="88" spans="1:22" ht="15" x14ac:dyDescent="0.25">
      <c r="A88" s="58" t="s">
        <v>207</v>
      </c>
      <c r="B88" s="68" t="s">
        <v>208</v>
      </c>
      <c r="C88" s="5">
        <v>443099</v>
      </c>
      <c r="D88" s="5">
        <v>5523605</v>
      </c>
      <c r="E88" s="30" t="s">
        <v>513</v>
      </c>
      <c r="F88" s="7"/>
      <c r="G88" s="94">
        <v>490.92000000000007</v>
      </c>
      <c r="H88" s="60"/>
      <c r="I88" s="67" t="s">
        <v>134</v>
      </c>
      <c r="J88" s="62">
        <v>16.826923076922196</v>
      </c>
      <c r="K88" s="63">
        <v>0.23599999999999999</v>
      </c>
      <c r="L88" s="62">
        <v>0.08</v>
      </c>
      <c r="M88" s="62">
        <v>0.17</v>
      </c>
      <c r="N88" s="62">
        <v>0.13</v>
      </c>
      <c r="O88" s="60">
        <v>0</v>
      </c>
      <c r="P88" s="63">
        <v>0</v>
      </c>
      <c r="Q88" s="64">
        <v>72.033898305084747</v>
      </c>
      <c r="R88" s="64">
        <v>55.084745762711869</v>
      </c>
      <c r="S88" s="64">
        <v>1.3076923076923077</v>
      </c>
      <c r="T88" s="64">
        <v>33.898305084745765</v>
      </c>
      <c r="U88" s="65">
        <v>0.32</v>
      </c>
      <c r="V88" s="58"/>
    </row>
    <row r="89" spans="1:22" ht="15" x14ac:dyDescent="0.25">
      <c r="A89" s="58" t="s">
        <v>209</v>
      </c>
      <c r="B89" s="68" t="s">
        <v>210</v>
      </c>
      <c r="C89" s="5">
        <v>443099</v>
      </c>
      <c r="D89" s="5">
        <v>5523605</v>
      </c>
      <c r="E89" s="30" t="s">
        <v>513</v>
      </c>
      <c r="F89" s="7"/>
      <c r="G89" s="94">
        <v>491.16000000000008</v>
      </c>
      <c r="H89" s="60"/>
      <c r="I89" s="67" t="s">
        <v>134</v>
      </c>
      <c r="J89" s="62">
        <v>10.48689138577017</v>
      </c>
      <c r="K89" s="63">
        <v>0.40400000000000003</v>
      </c>
      <c r="L89" s="62">
        <v>0.08</v>
      </c>
      <c r="M89" s="62">
        <v>0.47</v>
      </c>
      <c r="N89" s="62">
        <v>0.04</v>
      </c>
      <c r="O89" s="60">
        <v>442</v>
      </c>
      <c r="P89" s="63">
        <v>0.79599999999999937</v>
      </c>
      <c r="Q89" s="64">
        <v>116.33663366336633</v>
      </c>
      <c r="R89" s="64">
        <v>9.9009900990099009</v>
      </c>
      <c r="S89" s="64">
        <v>11.749999999999998</v>
      </c>
      <c r="T89" s="64">
        <v>19.801980198019802</v>
      </c>
      <c r="U89" s="65">
        <v>0.14545454545454548</v>
      </c>
      <c r="V89" s="58"/>
    </row>
    <row r="90" spans="1:22" ht="15" x14ac:dyDescent="0.25">
      <c r="A90" s="58" t="s">
        <v>211</v>
      </c>
      <c r="B90" s="68" t="s">
        <v>212</v>
      </c>
      <c r="C90" s="5">
        <v>444725</v>
      </c>
      <c r="D90" s="5">
        <v>5525909</v>
      </c>
      <c r="E90" s="30" t="s">
        <v>511</v>
      </c>
      <c r="F90" s="7" t="s">
        <v>466</v>
      </c>
      <c r="G90" s="95"/>
      <c r="H90" s="60"/>
      <c r="I90" s="67" t="s">
        <v>134</v>
      </c>
      <c r="J90" s="62">
        <v>9.4321462945164534</v>
      </c>
      <c r="K90" s="63">
        <v>0.247</v>
      </c>
      <c r="L90" s="62">
        <v>7.0000000000000007E-2</v>
      </c>
      <c r="M90" s="62">
        <v>0.2</v>
      </c>
      <c r="N90" s="62">
        <v>0.04</v>
      </c>
      <c r="O90" s="60">
        <v>440</v>
      </c>
      <c r="P90" s="63">
        <v>0.7599999999999989</v>
      </c>
      <c r="Q90" s="64">
        <v>80.97165991902834</v>
      </c>
      <c r="R90" s="64">
        <v>16.194331983805668</v>
      </c>
      <c r="S90" s="64">
        <v>5</v>
      </c>
      <c r="T90" s="64">
        <v>28.340080971659919</v>
      </c>
      <c r="U90" s="65">
        <v>0.25925925925925924</v>
      </c>
      <c r="V90" s="58"/>
    </row>
    <row r="91" spans="1:22" ht="15" x14ac:dyDescent="0.25">
      <c r="A91" s="58" t="s">
        <v>213</v>
      </c>
      <c r="B91" s="68" t="s">
        <v>214</v>
      </c>
      <c r="C91" s="5">
        <v>444925</v>
      </c>
      <c r="D91" s="5">
        <v>5526171</v>
      </c>
      <c r="E91" s="30" t="s">
        <v>511</v>
      </c>
      <c r="F91" s="7"/>
      <c r="G91" s="95"/>
      <c r="H91" s="60"/>
      <c r="I91" s="67" t="s">
        <v>134</v>
      </c>
      <c r="J91" s="62">
        <v>8.9635854341768564</v>
      </c>
      <c r="K91" s="63">
        <v>8.8599999999999998E-2</v>
      </c>
      <c r="L91" s="62">
        <v>0.05</v>
      </c>
      <c r="M91" s="62">
        <v>0.04</v>
      </c>
      <c r="N91" s="62">
        <v>0.01</v>
      </c>
      <c r="O91" s="60">
        <v>0</v>
      </c>
      <c r="P91" s="63">
        <v>0</v>
      </c>
      <c r="Q91" s="64">
        <v>45.146726862302486</v>
      </c>
      <c r="R91" s="64">
        <v>11.286681715575622</v>
      </c>
      <c r="S91" s="64">
        <v>4</v>
      </c>
      <c r="T91" s="64">
        <v>56.433408577878112</v>
      </c>
      <c r="U91" s="65">
        <v>0.55555555555555558</v>
      </c>
      <c r="V91" s="58"/>
    </row>
    <row r="92" spans="1:22" ht="15" x14ac:dyDescent="0.25">
      <c r="A92" s="58" t="s">
        <v>215</v>
      </c>
      <c r="B92" s="68" t="s">
        <v>216</v>
      </c>
      <c r="C92" s="5">
        <v>444925</v>
      </c>
      <c r="D92" s="5">
        <v>5526171</v>
      </c>
      <c r="E92" s="30" t="s">
        <v>511</v>
      </c>
      <c r="F92" s="7"/>
      <c r="G92" s="95"/>
      <c r="H92" s="60"/>
      <c r="I92" s="67" t="s">
        <v>134</v>
      </c>
      <c r="J92" s="62">
        <v>9.0651558073660095</v>
      </c>
      <c r="K92" s="63">
        <v>0.105</v>
      </c>
      <c r="L92" s="62">
        <v>0.04</v>
      </c>
      <c r="M92" s="62">
        <v>0.01</v>
      </c>
      <c r="N92" s="62">
        <v>0.02</v>
      </c>
      <c r="O92" s="60">
        <v>0</v>
      </c>
      <c r="P92" s="63">
        <v>0</v>
      </c>
      <c r="Q92" s="64">
        <v>9.5238095238095237</v>
      </c>
      <c r="R92" s="64">
        <v>19.047619047619047</v>
      </c>
      <c r="S92" s="64">
        <v>0.5</v>
      </c>
      <c r="T92" s="64">
        <v>38.095238095238102</v>
      </c>
      <c r="U92" s="65">
        <v>0.79999999999999993</v>
      </c>
      <c r="V92" s="58"/>
    </row>
    <row r="93" spans="1:22" ht="15" x14ac:dyDescent="0.25">
      <c r="A93" s="58" t="s">
        <v>217</v>
      </c>
      <c r="B93" s="68" t="s">
        <v>218</v>
      </c>
      <c r="C93" s="5">
        <v>444962</v>
      </c>
      <c r="D93" s="5">
        <v>5526150</v>
      </c>
      <c r="E93" s="30" t="s">
        <v>511</v>
      </c>
      <c r="F93" s="7"/>
      <c r="G93" s="95"/>
      <c r="H93" s="60"/>
      <c r="I93" s="67" t="s">
        <v>134</v>
      </c>
      <c r="J93" s="62">
        <v>8.1692913385764001</v>
      </c>
      <c r="K93" s="63">
        <v>0.13100000000000001</v>
      </c>
      <c r="L93" s="62">
        <v>0.08</v>
      </c>
      <c r="M93" s="62">
        <v>0.11</v>
      </c>
      <c r="N93" s="62">
        <v>0.02</v>
      </c>
      <c r="O93" s="60">
        <v>0</v>
      </c>
      <c r="P93" s="63">
        <v>0</v>
      </c>
      <c r="Q93" s="64">
        <v>83.969465648854964</v>
      </c>
      <c r="R93" s="64">
        <v>15.267175572519083</v>
      </c>
      <c r="S93" s="64">
        <v>5.5</v>
      </c>
      <c r="T93" s="64">
        <v>61.068702290076338</v>
      </c>
      <c r="U93" s="65">
        <v>0.42105263157894735</v>
      </c>
      <c r="V93" s="58"/>
    </row>
    <row r="94" spans="1:22" ht="15" x14ac:dyDescent="0.25">
      <c r="A94" s="58" t="s">
        <v>219</v>
      </c>
      <c r="B94" s="68" t="s">
        <v>220</v>
      </c>
      <c r="C94" s="5"/>
      <c r="D94" s="5"/>
      <c r="E94" s="30" t="s">
        <v>511</v>
      </c>
      <c r="F94" s="7"/>
      <c r="G94" s="95"/>
      <c r="H94" s="60"/>
      <c r="I94" s="67" t="s">
        <v>134</v>
      </c>
      <c r="J94" s="62">
        <v>5.1233396584426716</v>
      </c>
      <c r="K94" s="63">
        <v>0.114</v>
      </c>
      <c r="L94" s="62">
        <v>0.05</v>
      </c>
      <c r="M94" s="62">
        <v>0.04</v>
      </c>
      <c r="N94" s="62">
        <v>0.01</v>
      </c>
      <c r="O94" s="60">
        <v>0</v>
      </c>
      <c r="P94" s="63">
        <v>0</v>
      </c>
      <c r="Q94" s="64">
        <v>35.087719298245609</v>
      </c>
      <c r="R94" s="64">
        <v>8.7719298245614024</v>
      </c>
      <c r="S94" s="64">
        <v>4</v>
      </c>
      <c r="T94" s="64">
        <v>43.859649122807021</v>
      </c>
      <c r="U94" s="65">
        <v>0.55555555555555558</v>
      </c>
      <c r="V94" s="58"/>
    </row>
    <row r="95" spans="1:22" ht="15" x14ac:dyDescent="0.25">
      <c r="A95" s="58" t="s">
        <v>221</v>
      </c>
      <c r="B95" s="68" t="s">
        <v>222</v>
      </c>
      <c r="C95" s="5"/>
      <c r="D95" s="5"/>
      <c r="E95" s="30" t="s">
        <v>511</v>
      </c>
      <c r="F95" s="7"/>
      <c r="G95" s="95"/>
      <c r="H95" s="60"/>
      <c r="I95" s="67" t="s">
        <v>134</v>
      </c>
      <c r="J95" s="62">
        <v>41.529525653435293</v>
      </c>
      <c r="K95" s="63">
        <v>0.36</v>
      </c>
      <c r="L95" s="62">
        <v>0.14000000000000001</v>
      </c>
      <c r="M95" s="62">
        <v>0.54</v>
      </c>
      <c r="N95" s="62">
        <v>0.08</v>
      </c>
      <c r="O95" s="60">
        <v>437</v>
      </c>
      <c r="P95" s="63">
        <v>0.70599999999999952</v>
      </c>
      <c r="Q95" s="64">
        <v>150</v>
      </c>
      <c r="R95" s="64">
        <v>22.222222222222221</v>
      </c>
      <c r="S95" s="64">
        <v>6.75</v>
      </c>
      <c r="T95" s="64">
        <v>38.888888888888893</v>
      </c>
      <c r="U95" s="65">
        <v>0.20588235294117649</v>
      </c>
      <c r="V95" s="58"/>
    </row>
    <row r="96" spans="1:22" ht="15" x14ac:dyDescent="0.25">
      <c r="A96" s="58" t="s">
        <v>223</v>
      </c>
      <c r="B96" s="68" t="s">
        <v>224</v>
      </c>
      <c r="C96" s="5"/>
      <c r="D96" s="5"/>
      <c r="E96" s="30" t="s">
        <v>511</v>
      </c>
      <c r="F96" s="7"/>
      <c r="G96" s="95"/>
      <c r="H96" s="60"/>
      <c r="I96" s="67" t="s">
        <v>134</v>
      </c>
      <c r="J96" s="62">
        <v>12.12704523580671</v>
      </c>
      <c r="K96" s="63">
        <v>0.10199999999999999</v>
      </c>
      <c r="L96" s="62">
        <v>0.04</v>
      </c>
      <c r="M96" s="62">
        <v>0.05</v>
      </c>
      <c r="N96" s="62">
        <v>0.01</v>
      </c>
      <c r="O96" s="60">
        <v>0</v>
      </c>
      <c r="P96" s="63">
        <v>0</v>
      </c>
      <c r="Q96" s="64">
        <v>49.019607843137258</v>
      </c>
      <c r="R96" s="64">
        <v>9.8039215686274517</v>
      </c>
      <c r="S96" s="64">
        <v>5</v>
      </c>
      <c r="T96" s="64">
        <v>39.215686274509807</v>
      </c>
      <c r="U96" s="65">
        <v>0.44444444444444448</v>
      </c>
      <c r="V96" s="58"/>
    </row>
    <row r="97" spans="1:22" ht="15" x14ac:dyDescent="0.25">
      <c r="A97" s="58" t="s">
        <v>225</v>
      </c>
      <c r="B97" s="68" t="s">
        <v>226</v>
      </c>
      <c r="C97" s="5"/>
      <c r="D97" s="5"/>
      <c r="E97" s="30" t="s">
        <v>511</v>
      </c>
      <c r="F97" s="7"/>
      <c r="G97" s="95"/>
      <c r="H97" s="60"/>
      <c r="I97" s="67" t="s">
        <v>134</v>
      </c>
      <c r="J97" s="62">
        <v>24.174757281547301</v>
      </c>
      <c r="K97" s="63">
        <v>0.34499999999999997</v>
      </c>
      <c r="L97" s="62">
        <v>0.11</v>
      </c>
      <c r="M97" s="62">
        <v>0.45</v>
      </c>
      <c r="N97" s="62">
        <v>0.04</v>
      </c>
      <c r="O97" s="60">
        <v>441</v>
      </c>
      <c r="P97" s="63">
        <v>0.77799999999999958</v>
      </c>
      <c r="Q97" s="64">
        <v>130.43478260869566</v>
      </c>
      <c r="R97" s="64">
        <v>11.594202898550726</v>
      </c>
      <c r="S97" s="64">
        <v>11.25</v>
      </c>
      <c r="T97" s="64">
        <v>31.884057971014496</v>
      </c>
      <c r="U97" s="65">
        <v>0.19642857142857142</v>
      </c>
      <c r="V97" s="58"/>
    </row>
    <row r="98" spans="1:22" ht="15" x14ac:dyDescent="0.25">
      <c r="A98" s="58" t="s">
        <v>227</v>
      </c>
      <c r="B98" s="68" t="s">
        <v>228</v>
      </c>
      <c r="C98" s="5"/>
      <c r="D98" s="5"/>
      <c r="E98" s="30" t="s">
        <v>511</v>
      </c>
      <c r="F98" s="7"/>
      <c r="G98" s="95"/>
      <c r="H98" s="60"/>
      <c r="I98" s="67" t="s">
        <v>134</v>
      </c>
      <c r="J98" s="62">
        <v>10.375494071147994</v>
      </c>
      <c r="K98" s="63">
        <v>0.41599999999999998</v>
      </c>
      <c r="L98" s="62">
        <v>0.13</v>
      </c>
      <c r="M98" s="62">
        <v>0.49</v>
      </c>
      <c r="N98" s="62">
        <v>0.11</v>
      </c>
      <c r="O98" s="60">
        <v>438</v>
      </c>
      <c r="P98" s="63">
        <v>0.72399999999999931</v>
      </c>
      <c r="Q98" s="64">
        <v>117.78846153846155</v>
      </c>
      <c r="R98" s="64">
        <v>26.442307692307693</v>
      </c>
      <c r="S98" s="64">
        <v>4.4545454545454541</v>
      </c>
      <c r="T98" s="64">
        <v>31.25</v>
      </c>
      <c r="U98" s="65">
        <v>0.20967741935483872</v>
      </c>
      <c r="V98" s="58"/>
    </row>
    <row r="99" spans="1:22" ht="15" x14ac:dyDescent="0.25">
      <c r="A99" s="58" t="s">
        <v>229</v>
      </c>
      <c r="B99" s="68" t="s">
        <v>230</v>
      </c>
      <c r="C99" s="5">
        <v>437573</v>
      </c>
      <c r="D99" s="5">
        <v>5520702</v>
      </c>
      <c r="E99" s="30" t="s">
        <v>511</v>
      </c>
      <c r="F99" s="7"/>
      <c r="G99" s="95"/>
      <c r="H99" s="60"/>
      <c r="I99" s="67" t="s">
        <v>134</v>
      </c>
      <c r="J99" s="62">
        <v>14.060963618490408</v>
      </c>
      <c r="K99" s="63">
        <v>0.20300000000000001</v>
      </c>
      <c r="L99" s="62">
        <v>0.05</v>
      </c>
      <c r="M99" s="62">
        <v>0.17</v>
      </c>
      <c r="N99" s="62">
        <v>0.08</v>
      </c>
      <c r="O99" s="60">
        <v>0</v>
      </c>
      <c r="P99" s="63">
        <v>0</v>
      </c>
      <c r="Q99" s="64">
        <v>83.743842364532014</v>
      </c>
      <c r="R99" s="64">
        <v>39.408866995073886</v>
      </c>
      <c r="S99" s="64">
        <v>2.125</v>
      </c>
      <c r="T99" s="64">
        <v>24.630541871921181</v>
      </c>
      <c r="U99" s="65">
        <v>0.22727272727272727</v>
      </c>
      <c r="V99" s="58"/>
    </row>
    <row r="100" spans="1:22" ht="15" x14ac:dyDescent="0.25">
      <c r="A100" s="58" t="s">
        <v>231</v>
      </c>
      <c r="B100" s="68" t="s">
        <v>232</v>
      </c>
      <c r="C100" s="5">
        <v>437573</v>
      </c>
      <c r="D100" s="5">
        <v>5520702</v>
      </c>
      <c r="E100" s="30" t="s">
        <v>511</v>
      </c>
      <c r="F100" s="7"/>
      <c r="G100" s="95"/>
      <c r="H100" s="60"/>
      <c r="I100" s="67" t="s">
        <v>134</v>
      </c>
      <c r="J100" s="62">
        <v>23.463687150837732</v>
      </c>
      <c r="K100" s="63">
        <v>1.0900000000000001</v>
      </c>
      <c r="L100" s="62">
        <v>0.34</v>
      </c>
      <c r="M100" s="62">
        <v>3.04</v>
      </c>
      <c r="N100" s="62">
        <v>0.13</v>
      </c>
      <c r="O100" s="60">
        <v>439</v>
      </c>
      <c r="P100" s="63">
        <v>0.7419999999999991</v>
      </c>
      <c r="Q100" s="64">
        <v>278.89908256880733</v>
      </c>
      <c r="R100" s="64">
        <v>11.926605504587155</v>
      </c>
      <c r="S100" s="64">
        <v>23.384615384615383</v>
      </c>
      <c r="T100" s="64">
        <v>31.192660550458719</v>
      </c>
      <c r="U100" s="65">
        <v>0.10059171597633138</v>
      </c>
      <c r="V100" s="58"/>
    </row>
    <row r="101" spans="1:22" ht="15" x14ac:dyDescent="0.25">
      <c r="A101" s="58" t="s">
        <v>233</v>
      </c>
      <c r="B101" s="68" t="s">
        <v>234</v>
      </c>
      <c r="C101" s="5">
        <v>430371</v>
      </c>
      <c r="D101" s="5">
        <v>5503849</v>
      </c>
      <c r="E101" s="30" t="s">
        <v>513</v>
      </c>
      <c r="F101" s="7" t="s">
        <v>467</v>
      </c>
      <c r="G101" s="94">
        <v>479</v>
      </c>
      <c r="H101" s="60"/>
      <c r="I101" s="67" t="s">
        <v>134</v>
      </c>
      <c r="J101" s="62">
        <v>11.463187325257351</v>
      </c>
      <c r="K101" s="63">
        <v>1.44</v>
      </c>
      <c r="L101" s="62">
        <v>0.42</v>
      </c>
      <c r="M101" s="62">
        <v>5.63</v>
      </c>
      <c r="N101" s="62">
        <v>0.12</v>
      </c>
      <c r="O101" s="60">
        <v>439</v>
      </c>
      <c r="P101" s="63">
        <v>0.7419999999999991</v>
      </c>
      <c r="Q101" s="64">
        <v>390.97222222222223</v>
      </c>
      <c r="R101" s="64">
        <v>8.3333333333333339</v>
      </c>
      <c r="S101" s="64">
        <v>46.916666666666664</v>
      </c>
      <c r="T101" s="64">
        <v>29.166666666666668</v>
      </c>
      <c r="U101" s="65">
        <v>6.9421487603305784E-2</v>
      </c>
      <c r="V101" s="58"/>
    </row>
    <row r="102" spans="1:22" ht="15" x14ac:dyDescent="0.25">
      <c r="A102" s="58" t="s">
        <v>235</v>
      </c>
      <c r="B102" s="68" t="s">
        <v>236</v>
      </c>
      <c r="C102" s="5"/>
      <c r="D102" s="5"/>
      <c r="E102" s="30" t="s">
        <v>513</v>
      </c>
      <c r="F102" s="7" t="s">
        <v>467</v>
      </c>
      <c r="G102" s="94">
        <v>491.40000000000009</v>
      </c>
      <c r="H102" s="60"/>
      <c r="I102" s="67" t="s">
        <v>134</v>
      </c>
      <c r="J102" s="62">
        <v>21.400778210120208</v>
      </c>
      <c r="K102" s="63">
        <v>0.22700000000000001</v>
      </c>
      <c r="L102" s="62">
        <v>7.0000000000000007E-2</v>
      </c>
      <c r="M102" s="62">
        <v>0.26</v>
      </c>
      <c r="N102" s="62">
        <v>0.08</v>
      </c>
      <c r="O102" s="60">
        <v>440</v>
      </c>
      <c r="P102" s="63">
        <v>0.7599999999999989</v>
      </c>
      <c r="Q102" s="64">
        <v>114.5374449339207</v>
      </c>
      <c r="R102" s="64">
        <v>35.242290748898675</v>
      </c>
      <c r="S102" s="64">
        <v>3.25</v>
      </c>
      <c r="T102" s="64">
        <v>30.837004405286343</v>
      </c>
      <c r="U102" s="65">
        <v>0.21212121212121213</v>
      </c>
      <c r="V102" s="58"/>
    </row>
    <row r="103" spans="1:22" ht="15" x14ac:dyDescent="0.25">
      <c r="A103" s="58" t="s">
        <v>237</v>
      </c>
      <c r="B103" s="68" t="s">
        <v>238</v>
      </c>
      <c r="C103" s="5"/>
      <c r="D103" s="5"/>
      <c r="E103" s="30" t="s">
        <v>513</v>
      </c>
      <c r="F103" s="7" t="s">
        <v>467</v>
      </c>
      <c r="G103" s="94">
        <v>491.6400000000001</v>
      </c>
      <c r="H103" s="60"/>
      <c r="I103" s="67" t="s">
        <v>134</v>
      </c>
      <c r="J103" s="62">
        <v>9.0188305252733247</v>
      </c>
      <c r="K103" s="63">
        <v>7.8799999999999995E-2</v>
      </c>
      <c r="L103" s="62">
        <v>7.0000000000000007E-2</v>
      </c>
      <c r="M103" s="62">
        <v>0.03</v>
      </c>
      <c r="N103" s="62">
        <v>0.03</v>
      </c>
      <c r="O103" s="60">
        <v>0</v>
      </c>
      <c r="P103" s="63">
        <v>0</v>
      </c>
      <c r="Q103" s="64">
        <v>38.071065989847718</v>
      </c>
      <c r="R103" s="64">
        <v>38.071065989847718</v>
      </c>
      <c r="S103" s="64">
        <v>1</v>
      </c>
      <c r="T103" s="64">
        <v>88.832487309644677</v>
      </c>
      <c r="U103" s="65">
        <v>0.70000000000000007</v>
      </c>
      <c r="V103" s="58"/>
    </row>
    <row r="104" spans="1:22" ht="15" x14ac:dyDescent="0.25">
      <c r="A104" s="58" t="s">
        <v>239</v>
      </c>
      <c r="B104" s="68" t="s">
        <v>240</v>
      </c>
      <c r="C104" s="5"/>
      <c r="D104" s="5"/>
      <c r="E104" s="30" t="s">
        <v>513</v>
      </c>
      <c r="F104" s="7" t="s">
        <v>467</v>
      </c>
      <c r="G104" s="94">
        <v>491.88000000000011</v>
      </c>
      <c r="H104" s="60"/>
      <c r="I104" s="67" t="s">
        <v>134</v>
      </c>
      <c r="J104" s="62">
        <v>27.653359298928027</v>
      </c>
      <c r="K104" s="63">
        <v>1.51</v>
      </c>
      <c r="L104" s="62">
        <v>0.45</v>
      </c>
      <c r="M104" s="62">
        <v>5.13</v>
      </c>
      <c r="N104" s="62">
        <v>0.12</v>
      </c>
      <c r="O104" s="60">
        <v>442</v>
      </c>
      <c r="P104" s="63">
        <v>0.79599999999999937</v>
      </c>
      <c r="Q104" s="64">
        <v>339.73509933774835</v>
      </c>
      <c r="R104" s="64">
        <v>7.9470198675496686</v>
      </c>
      <c r="S104" s="64">
        <v>42.75</v>
      </c>
      <c r="T104" s="64">
        <v>29.80132450331126</v>
      </c>
      <c r="U104" s="65">
        <v>8.0645161290322578E-2</v>
      </c>
      <c r="V104" s="58"/>
    </row>
    <row r="105" spans="1:22" ht="15" x14ac:dyDescent="0.25">
      <c r="A105" s="58" t="s">
        <v>241</v>
      </c>
      <c r="B105" s="68" t="s">
        <v>242</v>
      </c>
      <c r="C105" s="5"/>
      <c r="D105" s="5"/>
      <c r="E105" s="30" t="s">
        <v>513</v>
      </c>
      <c r="F105" s="7" t="s">
        <v>467</v>
      </c>
      <c r="G105" s="94">
        <v>492.12000000000012</v>
      </c>
      <c r="H105" s="60"/>
      <c r="I105" s="67" t="s">
        <v>134</v>
      </c>
      <c r="J105" s="62">
        <v>17.348927875242381</v>
      </c>
      <c r="K105" s="63">
        <v>0.40200000000000002</v>
      </c>
      <c r="L105" s="62">
        <v>0.1</v>
      </c>
      <c r="M105" s="62">
        <v>0.55000000000000004</v>
      </c>
      <c r="N105" s="62">
        <v>0.08</v>
      </c>
      <c r="O105" s="60">
        <v>437</v>
      </c>
      <c r="P105" s="63">
        <v>0.70599999999999952</v>
      </c>
      <c r="Q105" s="64">
        <v>136.81592039800995</v>
      </c>
      <c r="R105" s="64">
        <v>19.900497512437809</v>
      </c>
      <c r="S105" s="64">
        <v>6.875</v>
      </c>
      <c r="T105" s="64">
        <v>24.875621890547265</v>
      </c>
      <c r="U105" s="65">
        <v>0.15384615384615385</v>
      </c>
      <c r="V105" s="58"/>
    </row>
    <row r="106" spans="1:22" ht="15" x14ac:dyDescent="0.25">
      <c r="A106" s="58" t="s">
        <v>243</v>
      </c>
      <c r="B106" s="68" t="s">
        <v>244</v>
      </c>
      <c r="C106" s="5"/>
      <c r="D106" s="5"/>
      <c r="E106" s="30" t="s">
        <v>513</v>
      </c>
      <c r="F106" s="7" t="s">
        <v>467</v>
      </c>
      <c r="G106" s="94">
        <v>492.36000000000013</v>
      </c>
      <c r="H106" s="60"/>
      <c r="I106" s="67" t="s">
        <v>134</v>
      </c>
      <c r="J106" s="62">
        <v>23.395853899305141</v>
      </c>
      <c r="K106" s="63">
        <v>0.41899999999999998</v>
      </c>
      <c r="L106" s="62">
        <v>0.05</v>
      </c>
      <c r="M106" s="62">
        <v>0.5</v>
      </c>
      <c r="N106" s="62">
        <v>7.0000000000000007E-2</v>
      </c>
      <c r="O106" s="60">
        <v>439</v>
      </c>
      <c r="P106" s="63">
        <v>0.7419999999999991</v>
      </c>
      <c r="Q106" s="64">
        <v>119.33174224343676</v>
      </c>
      <c r="R106" s="64">
        <v>16.706443914081149</v>
      </c>
      <c r="S106" s="64">
        <v>7.1428571428571423</v>
      </c>
      <c r="T106" s="64">
        <v>11.933174224343675</v>
      </c>
      <c r="U106" s="65">
        <v>9.0909090909090912E-2</v>
      </c>
      <c r="V106" s="58"/>
    </row>
    <row r="107" spans="1:22" ht="15" x14ac:dyDescent="0.25">
      <c r="A107" s="58" t="s">
        <v>245</v>
      </c>
      <c r="B107" s="68" t="s">
        <v>246</v>
      </c>
      <c r="C107" s="5"/>
      <c r="D107" s="5"/>
      <c r="E107" s="30" t="s">
        <v>513</v>
      </c>
      <c r="F107" s="7" t="s">
        <v>467</v>
      </c>
      <c r="G107" s="94">
        <v>492.60000000000014</v>
      </c>
      <c r="H107" s="60"/>
      <c r="I107" s="67" t="s">
        <v>134</v>
      </c>
      <c r="J107" s="62">
        <v>12.453531598518941</v>
      </c>
      <c r="K107" s="63">
        <v>0.308</v>
      </c>
      <c r="L107" s="62">
        <v>0.06</v>
      </c>
      <c r="M107" s="62">
        <v>0.28000000000000003</v>
      </c>
      <c r="N107" s="62">
        <v>0.06</v>
      </c>
      <c r="O107" s="60">
        <v>434</v>
      </c>
      <c r="P107" s="63">
        <v>0.65199999999999925</v>
      </c>
      <c r="Q107" s="64">
        <v>90.909090909090921</v>
      </c>
      <c r="R107" s="64">
        <v>19.480519480519479</v>
      </c>
      <c r="S107" s="64">
        <v>4.666666666666667</v>
      </c>
      <c r="T107" s="64">
        <v>19.480519480519479</v>
      </c>
      <c r="U107" s="65">
        <v>0.1764705882352941</v>
      </c>
      <c r="V107" s="58"/>
    </row>
    <row r="108" spans="1:22" ht="15" x14ac:dyDescent="0.25">
      <c r="A108" s="58" t="s">
        <v>247</v>
      </c>
      <c r="B108" s="68" t="s">
        <v>248</v>
      </c>
      <c r="C108" s="5"/>
      <c r="D108" s="5"/>
      <c r="E108" s="30" t="s">
        <v>513</v>
      </c>
      <c r="F108" s="7" t="s">
        <v>467</v>
      </c>
      <c r="G108" s="94">
        <v>492.84000000000015</v>
      </c>
      <c r="H108" s="60"/>
      <c r="I108" s="67" t="s">
        <v>134</v>
      </c>
      <c r="J108" s="62">
        <v>30.430528375732614</v>
      </c>
      <c r="K108" s="63">
        <v>0.29099999999999998</v>
      </c>
      <c r="L108" s="62">
        <v>0.1</v>
      </c>
      <c r="M108" s="62">
        <v>0.38</v>
      </c>
      <c r="N108" s="62">
        <v>0.17</v>
      </c>
      <c r="O108" s="60">
        <v>440</v>
      </c>
      <c r="P108" s="63">
        <v>0.7599999999999989</v>
      </c>
      <c r="Q108" s="64">
        <v>130.58419243986256</v>
      </c>
      <c r="R108" s="64">
        <v>58.419243986254301</v>
      </c>
      <c r="S108" s="64">
        <v>2.2352941176470589</v>
      </c>
      <c r="T108" s="64">
        <v>34.364261168384886</v>
      </c>
      <c r="U108" s="65">
        <v>0.20833333333333334</v>
      </c>
      <c r="V108" s="58"/>
    </row>
    <row r="109" spans="1:22" ht="15" x14ac:dyDescent="0.25">
      <c r="A109" s="58" t="s">
        <v>249</v>
      </c>
      <c r="B109" s="68" t="s">
        <v>250</v>
      </c>
      <c r="C109" s="5"/>
      <c r="D109" s="5"/>
      <c r="E109" s="30" t="s">
        <v>513</v>
      </c>
      <c r="F109" s="7" t="s">
        <v>467</v>
      </c>
      <c r="G109" s="94">
        <v>493.08000000000015</v>
      </c>
      <c r="H109" s="60"/>
      <c r="I109" s="67" t="s">
        <v>134</v>
      </c>
      <c r="J109" s="62">
        <v>13.516160626839646</v>
      </c>
      <c r="K109" s="63">
        <v>0.626</v>
      </c>
      <c r="L109" s="62">
        <v>0.18</v>
      </c>
      <c r="M109" s="62">
        <v>1.21</v>
      </c>
      <c r="N109" s="62">
        <v>0.08</v>
      </c>
      <c r="O109" s="60">
        <v>438</v>
      </c>
      <c r="P109" s="63">
        <v>0.72399999999999931</v>
      </c>
      <c r="Q109" s="64">
        <v>193.29073482428115</v>
      </c>
      <c r="R109" s="64">
        <v>12.779552715654953</v>
      </c>
      <c r="S109" s="64">
        <v>15.125</v>
      </c>
      <c r="T109" s="64">
        <v>28.753993610223645</v>
      </c>
      <c r="U109" s="65">
        <v>0.12949640287769784</v>
      </c>
      <c r="V109" s="58"/>
    </row>
    <row r="110" spans="1:22" ht="15" x14ac:dyDescent="0.25">
      <c r="A110" s="58" t="s">
        <v>251</v>
      </c>
      <c r="B110" s="68" t="s">
        <v>252</v>
      </c>
      <c r="C110" s="5"/>
      <c r="D110" s="5"/>
      <c r="E110" s="30" t="s">
        <v>513</v>
      </c>
      <c r="F110" s="7" t="s">
        <v>467</v>
      </c>
      <c r="G110" s="94">
        <v>493.32000000000016</v>
      </c>
      <c r="H110" s="60"/>
      <c r="I110" s="67" t="s">
        <v>134</v>
      </c>
      <c r="J110" s="62">
        <v>14.714424007747162</v>
      </c>
      <c r="K110" s="63">
        <v>0.30399999999999999</v>
      </c>
      <c r="L110" s="62">
        <v>0.08</v>
      </c>
      <c r="M110" s="62">
        <v>0.36</v>
      </c>
      <c r="N110" s="62">
        <v>0.06</v>
      </c>
      <c r="O110" s="60">
        <v>435</v>
      </c>
      <c r="P110" s="63">
        <v>0.66999999999999904</v>
      </c>
      <c r="Q110" s="64">
        <v>118.42105263157895</v>
      </c>
      <c r="R110" s="64">
        <v>19.736842105263158</v>
      </c>
      <c r="S110" s="64">
        <v>6</v>
      </c>
      <c r="T110" s="64">
        <v>26.315789473684209</v>
      </c>
      <c r="U110" s="65">
        <v>0.18181818181818182</v>
      </c>
      <c r="V110" s="58"/>
    </row>
    <row r="111" spans="1:22" ht="15" x14ac:dyDescent="0.25">
      <c r="A111" s="58" t="s">
        <v>253</v>
      </c>
      <c r="B111" s="68" t="s">
        <v>254</v>
      </c>
      <c r="C111" s="5"/>
      <c r="D111" s="5"/>
      <c r="E111" s="30" t="s">
        <v>513</v>
      </c>
      <c r="F111" s="7" t="s">
        <v>467</v>
      </c>
      <c r="G111" s="94">
        <v>493.56000000000017</v>
      </c>
      <c r="H111" s="60"/>
      <c r="I111" s="67" t="s">
        <v>134</v>
      </c>
      <c r="J111" s="62">
        <v>15.774378585088733</v>
      </c>
      <c r="K111" s="63">
        <v>0.20100000000000001</v>
      </c>
      <c r="L111" s="62">
        <v>0.02</v>
      </c>
      <c r="M111" s="62">
        <v>0.1</v>
      </c>
      <c r="N111" s="62">
        <v>0.05</v>
      </c>
      <c r="O111" s="60">
        <v>0</v>
      </c>
      <c r="P111" s="63">
        <v>0</v>
      </c>
      <c r="Q111" s="64">
        <v>49.751243781094523</v>
      </c>
      <c r="R111" s="64">
        <v>24.875621890547261</v>
      </c>
      <c r="S111" s="64">
        <v>2</v>
      </c>
      <c r="T111" s="64">
        <v>9.9502487562189046</v>
      </c>
      <c r="U111" s="65">
        <v>0.16666666666666666</v>
      </c>
      <c r="V111" s="58"/>
    </row>
    <row r="112" spans="1:22" ht="15" x14ac:dyDescent="0.25">
      <c r="A112" s="58" t="s">
        <v>255</v>
      </c>
      <c r="B112" s="68" t="s">
        <v>256</v>
      </c>
      <c r="C112" s="5"/>
      <c r="D112" s="5"/>
      <c r="E112" s="30" t="s">
        <v>513</v>
      </c>
      <c r="F112" s="7" t="s">
        <v>467</v>
      </c>
      <c r="G112" s="94">
        <v>493.80000000000018</v>
      </c>
      <c r="H112" s="60"/>
      <c r="I112" s="67" t="s">
        <v>134</v>
      </c>
      <c r="J112" s="62">
        <v>15.30418250950385</v>
      </c>
      <c r="K112" s="63">
        <v>0.214</v>
      </c>
      <c r="L112" s="62">
        <v>0.09</v>
      </c>
      <c r="M112" s="62">
        <v>0.14000000000000001</v>
      </c>
      <c r="N112" s="62">
        <v>0.06</v>
      </c>
      <c r="O112" s="60">
        <v>0</v>
      </c>
      <c r="P112" s="63">
        <v>0</v>
      </c>
      <c r="Q112" s="64">
        <v>65.420560747663558</v>
      </c>
      <c r="R112" s="64">
        <v>28.037383177570096</v>
      </c>
      <c r="S112" s="64">
        <v>2.3333333333333335</v>
      </c>
      <c r="T112" s="64">
        <v>42.056074766355138</v>
      </c>
      <c r="U112" s="65">
        <v>0.39130434782608692</v>
      </c>
      <c r="V112" s="58"/>
    </row>
    <row r="113" spans="1:22" ht="15" x14ac:dyDescent="0.25">
      <c r="A113" s="58" t="s">
        <v>257</v>
      </c>
      <c r="B113" s="68" t="s">
        <v>258</v>
      </c>
      <c r="C113" s="5"/>
      <c r="D113" s="5"/>
      <c r="E113" s="30" t="s">
        <v>513</v>
      </c>
      <c r="F113" s="7" t="s">
        <v>467</v>
      </c>
      <c r="G113" s="94">
        <v>493.9</v>
      </c>
      <c r="H113" s="60"/>
      <c r="I113" s="67" t="s">
        <v>134</v>
      </c>
      <c r="J113" s="62">
        <v>9.2337917485286631</v>
      </c>
      <c r="K113" s="63">
        <v>0.45</v>
      </c>
      <c r="L113" s="62">
        <v>0.1</v>
      </c>
      <c r="M113" s="62">
        <v>1.41</v>
      </c>
      <c r="N113" s="62">
        <v>0.16</v>
      </c>
      <c r="O113" s="60">
        <v>436</v>
      </c>
      <c r="P113" s="63">
        <v>0.68799999999999883</v>
      </c>
      <c r="Q113" s="64">
        <v>313.33333333333331</v>
      </c>
      <c r="R113" s="64">
        <v>35.555555555555557</v>
      </c>
      <c r="S113" s="64">
        <v>8.8125</v>
      </c>
      <c r="T113" s="64">
        <v>22.222222222222225</v>
      </c>
      <c r="U113" s="65">
        <v>6.6225165562913912E-2</v>
      </c>
      <c r="V113" s="58"/>
    </row>
    <row r="114" spans="1:22" ht="15" x14ac:dyDescent="0.25">
      <c r="A114" s="58" t="s">
        <v>259</v>
      </c>
      <c r="B114" s="68" t="s">
        <v>260</v>
      </c>
      <c r="C114" s="5"/>
      <c r="D114" s="5"/>
      <c r="E114" s="30" t="s">
        <v>513</v>
      </c>
      <c r="F114" s="7" t="s">
        <v>467</v>
      </c>
      <c r="G114" s="94">
        <v>494.04000000000019</v>
      </c>
      <c r="H114" s="60"/>
      <c r="I114" s="67" t="s">
        <v>134</v>
      </c>
      <c r="J114" s="62">
        <v>18.013631937679918</v>
      </c>
      <c r="K114" s="63">
        <v>0.35299999999999998</v>
      </c>
      <c r="L114" s="62">
        <v>0.09</v>
      </c>
      <c r="M114" s="62">
        <v>0.56999999999999995</v>
      </c>
      <c r="N114" s="62">
        <v>0.13</v>
      </c>
      <c r="O114" s="60">
        <v>434</v>
      </c>
      <c r="P114" s="63">
        <v>0.65199999999999925</v>
      </c>
      <c r="Q114" s="64">
        <v>161.47308781869688</v>
      </c>
      <c r="R114" s="64">
        <v>36.827195467422101</v>
      </c>
      <c r="S114" s="64">
        <v>4.3846153846153841</v>
      </c>
      <c r="T114" s="64">
        <v>25.495750708215297</v>
      </c>
      <c r="U114" s="65">
        <v>0.13636363636363638</v>
      </c>
      <c r="V114" s="58"/>
    </row>
    <row r="115" spans="1:22" ht="15" x14ac:dyDescent="0.25">
      <c r="A115" s="58" t="s">
        <v>261</v>
      </c>
      <c r="B115" s="68" t="s">
        <v>262</v>
      </c>
      <c r="C115" s="5"/>
      <c r="D115" s="5"/>
      <c r="E115" s="30" t="s">
        <v>513</v>
      </c>
      <c r="F115" s="7" t="s">
        <v>467</v>
      </c>
      <c r="G115" s="94">
        <v>494.2800000000002</v>
      </c>
      <c r="H115" s="60"/>
      <c r="I115" s="67" t="s">
        <v>134</v>
      </c>
      <c r="J115" s="62">
        <v>16.420845624384604</v>
      </c>
      <c r="K115" s="63">
        <v>0.48799999999999999</v>
      </c>
      <c r="L115" s="62">
        <v>0.11</v>
      </c>
      <c r="M115" s="62">
        <v>0.77</v>
      </c>
      <c r="N115" s="62">
        <v>0.11</v>
      </c>
      <c r="O115" s="60">
        <v>436</v>
      </c>
      <c r="P115" s="63">
        <v>0.68799999999999883</v>
      </c>
      <c r="Q115" s="64">
        <v>157.78688524590163</v>
      </c>
      <c r="R115" s="64">
        <v>22.540983606557379</v>
      </c>
      <c r="S115" s="64">
        <v>7</v>
      </c>
      <c r="T115" s="64">
        <v>22.540983606557376</v>
      </c>
      <c r="U115" s="65">
        <v>0.125</v>
      </c>
      <c r="V115" s="58"/>
    </row>
    <row r="116" spans="1:22" ht="15" x14ac:dyDescent="0.25">
      <c r="A116" s="58" t="s">
        <v>263</v>
      </c>
      <c r="B116" s="68" t="s">
        <v>264</v>
      </c>
      <c r="C116" s="5"/>
      <c r="D116" s="5"/>
      <c r="E116" s="30" t="s">
        <v>513</v>
      </c>
      <c r="F116" s="7" t="s">
        <v>467</v>
      </c>
      <c r="G116" s="94">
        <v>494.52000000000021</v>
      </c>
      <c r="H116" s="60"/>
      <c r="I116" s="67" t="s">
        <v>134</v>
      </c>
      <c r="J116" s="62">
        <v>10.440613026821078</v>
      </c>
      <c r="K116" s="63">
        <v>1.17</v>
      </c>
      <c r="L116" s="62">
        <v>0.28000000000000003</v>
      </c>
      <c r="M116" s="62">
        <v>4.0999999999999996</v>
      </c>
      <c r="N116" s="62">
        <v>0.15</v>
      </c>
      <c r="O116" s="60">
        <v>436</v>
      </c>
      <c r="P116" s="63">
        <v>0.68799999999999883</v>
      </c>
      <c r="Q116" s="64">
        <v>350.4273504273504</v>
      </c>
      <c r="R116" s="64">
        <v>12.820512820512821</v>
      </c>
      <c r="S116" s="64">
        <v>27.333333333333332</v>
      </c>
      <c r="T116" s="64">
        <v>23.931623931623935</v>
      </c>
      <c r="U116" s="65">
        <v>6.3926940639269417E-2</v>
      </c>
      <c r="V116" s="58"/>
    </row>
    <row r="117" spans="1:22" ht="15" x14ac:dyDescent="0.25">
      <c r="A117" s="58" t="s">
        <v>265</v>
      </c>
      <c r="B117" s="68" t="s">
        <v>266</v>
      </c>
      <c r="C117" s="5"/>
      <c r="D117" s="5"/>
      <c r="E117" s="30" t="s">
        <v>513</v>
      </c>
      <c r="F117" s="7" t="s">
        <v>467</v>
      </c>
      <c r="G117" s="94">
        <v>494.76000000000022</v>
      </c>
      <c r="H117" s="60"/>
      <c r="I117" s="67" t="s">
        <v>134</v>
      </c>
      <c r="J117" s="62">
        <v>23.394055608818721</v>
      </c>
      <c r="K117" s="63">
        <v>0.29699999999999999</v>
      </c>
      <c r="L117" s="62">
        <v>0.08</v>
      </c>
      <c r="M117" s="62">
        <v>0.37</v>
      </c>
      <c r="N117" s="62">
        <v>0.1</v>
      </c>
      <c r="O117" s="60">
        <v>437</v>
      </c>
      <c r="P117" s="63">
        <v>0.70599999999999952</v>
      </c>
      <c r="Q117" s="64">
        <v>124.57912457912458</v>
      </c>
      <c r="R117" s="64">
        <v>33.670033670033675</v>
      </c>
      <c r="S117" s="64">
        <v>3.6999999999999997</v>
      </c>
      <c r="T117" s="64">
        <v>26.936026936026934</v>
      </c>
      <c r="U117" s="65">
        <v>0.17777777777777778</v>
      </c>
      <c r="V117" s="58"/>
    </row>
    <row r="118" spans="1:22" ht="15" x14ac:dyDescent="0.25">
      <c r="A118" s="58" t="s">
        <v>267</v>
      </c>
      <c r="B118" s="68" t="s">
        <v>268</v>
      </c>
      <c r="C118" s="5"/>
      <c r="D118" s="5"/>
      <c r="E118" s="30" t="s">
        <v>513</v>
      </c>
      <c r="F118" s="7" t="s">
        <v>467</v>
      </c>
      <c r="G118" s="94">
        <v>495.00000000000023</v>
      </c>
      <c r="H118" s="60"/>
      <c r="I118" s="67" t="s">
        <v>134</v>
      </c>
      <c r="J118" s="62">
        <v>11.100196463655509</v>
      </c>
      <c r="K118" s="63">
        <v>0.33800000000000002</v>
      </c>
      <c r="L118" s="62">
        <v>0.13</v>
      </c>
      <c r="M118" s="62">
        <v>0.48</v>
      </c>
      <c r="N118" s="62">
        <v>0.1</v>
      </c>
      <c r="O118" s="60">
        <v>436</v>
      </c>
      <c r="P118" s="63">
        <v>0.68799999999999883</v>
      </c>
      <c r="Q118" s="64">
        <v>142.01183431952663</v>
      </c>
      <c r="R118" s="64">
        <v>29.585798816568044</v>
      </c>
      <c r="S118" s="64">
        <v>4.8</v>
      </c>
      <c r="T118" s="64">
        <v>38.46153846153846</v>
      </c>
      <c r="U118" s="65">
        <v>0.21311475409836067</v>
      </c>
      <c r="V118" s="58"/>
    </row>
    <row r="119" spans="1:22" ht="15" x14ac:dyDescent="0.25">
      <c r="A119" s="58" t="s">
        <v>269</v>
      </c>
      <c r="B119" s="68" t="s">
        <v>270</v>
      </c>
      <c r="C119" s="5"/>
      <c r="D119" s="5"/>
      <c r="E119" s="30" t="s">
        <v>513</v>
      </c>
      <c r="F119" s="7" t="s">
        <v>467</v>
      </c>
      <c r="G119" s="94">
        <v>495.24000000000024</v>
      </c>
      <c r="H119" s="60"/>
      <c r="I119" s="67" t="s">
        <v>134</v>
      </c>
      <c r="J119" s="62">
        <v>11.240310077519688</v>
      </c>
      <c r="K119" s="63">
        <v>0.86399999999999999</v>
      </c>
      <c r="L119" s="62">
        <v>0.2</v>
      </c>
      <c r="M119" s="62">
        <v>2.34</v>
      </c>
      <c r="N119" s="62">
        <v>0.08</v>
      </c>
      <c r="O119" s="60">
        <v>437</v>
      </c>
      <c r="P119" s="63">
        <v>0.70599999999999952</v>
      </c>
      <c r="Q119" s="64">
        <v>270.83333333333331</v>
      </c>
      <c r="R119" s="64">
        <v>9.2592592592592595</v>
      </c>
      <c r="S119" s="64">
        <v>29.249999999999996</v>
      </c>
      <c r="T119" s="64">
        <v>23.148148148148152</v>
      </c>
      <c r="U119" s="65">
        <v>7.874015748031496E-2</v>
      </c>
      <c r="V119" s="58"/>
    </row>
    <row r="120" spans="1:22" ht="15" x14ac:dyDescent="0.25">
      <c r="A120" s="58" t="s">
        <v>271</v>
      </c>
      <c r="B120" s="68" t="s">
        <v>272</v>
      </c>
      <c r="C120" s="5"/>
      <c r="D120" s="5"/>
      <c r="E120" s="30" t="s">
        <v>513</v>
      </c>
      <c r="F120" s="7" t="s">
        <v>467</v>
      </c>
      <c r="G120" s="94">
        <v>495.48000000000025</v>
      </c>
      <c r="H120" s="60"/>
      <c r="I120" s="67" t="s">
        <v>134</v>
      </c>
      <c r="J120" s="62">
        <v>34.615384615386347</v>
      </c>
      <c r="K120" s="63">
        <v>0.44900000000000001</v>
      </c>
      <c r="L120" s="62">
        <v>0.11</v>
      </c>
      <c r="M120" s="62">
        <v>0.87</v>
      </c>
      <c r="N120" s="62">
        <v>0.08</v>
      </c>
      <c r="O120" s="60">
        <v>438</v>
      </c>
      <c r="P120" s="63">
        <v>0.72399999999999931</v>
      </c>
      <c r="Q120" s="64">
        <v>193.76391982182628</v>
      </c>
      <c r="R120" s="64">
        <v>17.817371937639198</v>
      </c>
      <c r="S120" s="64">
        <v>10.875</v>
      </c>
      <c r="T120" s="64">
        <v>24.498886414253899</v>
      </c>
      <c r="U120" s="65">
        <v>0.11224489795918367</v>
      </c>
      <c r="V120" s="58"/>
    </row>
    <row r="121" spans="1:22" ht="15" x14ac:dyDescent="0.25">
      <c r="A121" s="58" t="s">
        <v>273</v>
      </c>
      <c r="B121" s="68" t="s">
        <v>274</v>
      </c>
      <c r="C121" s="5"/>
      <c r="D121" s="5"/>
      <c r="E121" s="30" t="s">
        <v>513</v>
      </c>
      <c r="F121" s="7" t="s">
        <v>467</v>
      </c>
      <c r="G121" s="94">
        <v>495.72000000000025</v>
      </c>
      <c r="H121" s="60"/>
      <c r="I121" s="67" t="s">
        <v>134</v>
      </c>
      <c r="J121" s="62">
        <v>9.4083414160983541</v>
      </c>
      <c r="K121" s="63">
        <v>0.436</v>
      </c>
      <c r="L121" s="62">
        <v>0.11</v>
      </c>
      <c r="M121" s="62">
        <v>0.5</v>
      </c>
      <c r="N121" s="62">
        <v>0.12</v>
      </c>
      <c r="O121" s="60">
        <v>445</v>
      </c>
      <c r="P121" s="63">
        <v>0.84999999999999964</v>
      </c>
      <c r="Q121" s="64">
        <v>114.6788990825688</v>
      </c>
      <c r="R121" s="64">
        <v>27.522935779816514</v>
      </c>
      <c r="S121" s="64">
        <v>4.166666666666667</v>
      </c>
      <c r="T121" s="64">
        <v>25.229357798165136</v>
      </c>
      <c r="U121" s="65">
        <v>0.18032786885245902</v>
      </c>
      <c r="V121" s="58"/>
    </row>
    <row r="122" spans="1:22" ht="15" x14ac:dyDescent="0.25">
      <c r="A122" s="58" t="s">
        <v>275</v>
      </c>
      <c r="B122" s="68" t="s">
        <v>276</v>
      </c>
      <c r="C122" s="5"/>
      <c r="D122" s="5"/>
      <c r="E122" s="30" t="s">
        <v>513</v>
      </c>
      <c r="F122" s="7" t="s">
        <v>467</v>
      </c>
      <c r="G122" s="94">
        <v>495.96000000000026</v>
      </c>
      <c r="H122" s="60"/>
      <c r="I122" s="67" t="s">
        <v>134</v>
      </c>
      <c r="J122" s="62">
        <v>6.6468253968209208</v>
      </c>
      <c r="K122" s="63">
        <v>9.0800000000000006E-2</v>
      </c>
      <c r="L122" s="62">
        <v>7.0000000000000007E-2</v>
      </c>
      <c r="M122" s="62">
        <v>0.14000000000000001</v>
      </c>
      <c r="N122" s="62">
        <v>0.1</v>
      </c>
      <c r="O122" s="60">
        <v>0</v>
      </c>
      <c r="P122" s="63">
        <v>0</v>
      </c>
      <c r="Q122" s="64">
        <v>154.18502202643174</v>
      </c>
      <c r="R122" s="64">
        <v>110.13215859030836</v>
      </c>
      <c r="S122" s="64">
        <v>1.4000000000000001</v>
      </c>
      <c r="T122" s="64">
        <v>77.092511013215855</v>
      </c>
      <c r="U122" s="65">
        <v>0.33333333333333331</v>
      </c>
      <c r="V122" s="58"/>
    </row>
    <row r="123" spans="1:22" ht="15" x14ac:dyDescent="0.25">
      <c r="A123" s="58" t="s">
        <v>277</v>
      </c>
      <c r="B123" s="68" t="s">
        <v>278</v>
      </c>
      <c r="C123" s="5"/>
      <c r="D123" s="5"/>
      <c r="E123" s="30" t="s">
        <v>513</v>
      </c>
      <c r="F123" s="7" t="s">
        <v>467</v>
      </c>
      <c r="G123" s="94">
        <v>496.20000000000027</v>
      </c>
      <c r="H123" s="60"/>
      <c r="I123" s="67" t="s">
        <v>134</v>
      </c>
      <c r="J123" s="62">
        <v>7.2423398328708473</v>
      </c>
      <c r="K123" s="63">
        <v>0.152</v>
      </c>
      <c r="L123" s="62">
        <v>0.05</v>
      </c>
      <c r="M123" s="62">
        <v>0.09</v>
      </c>
      <c r="N123" s="62">
        <v>0.16</v>
      </c>
      <c r="O123" s="60">
        <v>0</v>
      </c>
      <c r="P123" s="63">
        <v>0</v>
      </c>
      <c r="Q123" s="64">
        <v>59.210526315789473</v>
      </c>
      <c r="R123" s="64">
        <v>105.26315789473685</v>
      </c>
      <c r="S123" s="64">
        <v>0.5625</v>
      </c>
      <c r="T123" s="64">
        <v>32.894736842105267</v>
      </c>
      <c r="U123" s="65">
        <v>0.35714285714285715</v>
      </c>
      <c r="V123" s="58"/>
    </row>
    <row r="124" spans="1:22" ht="15" x14ac:dyDescent="0.25">
      <c r="A124" s="58" t="s">
        <v>279</v>
      </c>
      <c r="B124" s="68" t="s">
        <v>280</v>
      </c>
      <c r="C124" s="5"/>
      <c r="D124" s="5"/>
      <c r="E124" s="30" t="s">
        <v>513</v>
      </c>
      <c r="F124" s="7" t="s">
        <v>467</v>
      </c>
      <c r="G124" s="94">
        <v>496.44000000000028</v>
      </c>
      <c r="H124" s="60"/>
      <c r="I124" s="67" t="s">
        <v>134</v>
      </c>
      <c r="J124" s="62">
        <v>7.9689018464498496</v>
      </c>
      <c r="K124" s="63">
        <v>0.69799999999999995</v>
      </c>
      <c r="L124" s="62">
        <v>0.16</v>
      </c>
      <c r="M124" s="62">
        <v>1.33</v>
      </c>
      <c r="N124" s="62">
        <v>0.08</v>
      </c>
      <c r="O124" s="60">
        <v>442</v>
      </c>
      <c r="P124" s="63">
        <v>0.79599999999999937</v>
      </c>
      <c r="Q124" s="64">
        <v>190.54441260744986</v>
      </c>
      <c r="R124" s="64">
        <v>11.461318051575931</v>
      </c>
      <c r="S124" s="64">
        <v>16.625</v>
      </c>
      <c r="T124" s="64">
        <v>22.922636103151863</v>
      </c>
      <c r="U124" s="65">
        <v>0.10738255033557047</v>
      </c>
      <c r="V124" s="58"/>
    </row>
    <row r="125" spans="1:22" ht="15" x14ac:dyDescent="0.25">
      <c r="A125" s="58" t="s">
        <v>281</v>
      </c>
      <c r="B125" s="68" t="s">
        <v>282</v>
      </c>
      <c r="C125" s="5">
        <v>443151</v>
      </c>
      <c r="D125" s="5">
        <v>5523201</v>
      </c>
      <c r="E125" s="30" t="s">
        <v>513</v>
      </c>
      <c r="F125" s="7" t="s">
        <v>468</v>
      </c>
      <c r="G125" s="94">
        <v>466</v>
      </c>
      <c r="H125" s="60"/>
      <c r="I125" s="67" t="s">
        <v>134</v>
      </c>
      <c r="J125" s="62">
        <v>6.0576923076891998</v>
      </c>
      <c r="K125" s="63">
        <v>0.60799999999999998</v>
      </c>
      <c r="L125" s="62">
        <v>0.2</v>
      </c>
      <c r="M125" s="62">
        <v>1.47</v>
      </c>
      <c r="N125" s="62">
        <v>0.09</v>
      </c>
      <c r="O125" s="60">
        <v>439</v>
      </c>
      <c r="P125" s="63">
        <v>0.7419999999999991</v>
      </c>
      <c r="Q125" s="64">
        <v>241.7763157894737</v>
      </c>
      <c r="R125" s="64">
        <v>14.802631578947368</v>
      </c>
      <c r="S125" s="64">
        <v>16.333333333333332</v>
      </c>
      <c r="T125" s="64">
        <v>32.894736842105267</v>
      </c>
      <c r="U125" s="65">
        <v>0.11976047904191618</v>
      </c>
      <c r="V125" s="58"/>
    </row>
    <row r="126" spans="1:22" ht="15" x14ac:dyDescent="0.25">
      <c r="A126" s="58" t="s">
        <v>283</v>
      </c>
      <c r="B126" s="68" t="s">
        <v>284</v>
      </c>
      <c r="C126" s="5">
        <v>443286</v>
      </c>
      <c r="D126" s="5">
        <v>5523317</v>
      </c>
      <c r="E126" s="30" t="s">
        <v>513</v>
      </c>
      <c r="F126" s="7" t="s">
        <v>468</v>
      </c>
      <c r="G126" s="94">
        <v>466.7</v>
      </c>
      <c r="H126" s="60"/>
      <c r="I126" s="67" t="s">
        <v>134</v>
      </c>
      <c r="J126" s="62">
        <v>6.7362428842487336</v>
      </c>
      <c r="K126" s="63">
        <v>7.5700000000000003E-2</v>
      </c>
      <c r="L126" s="62">
        <v>0.02</v>
      </c>
      <c r="M126" s="62">
        <v>0.06</v>
      </c>
      <c r="N126" s="62">
        <v>0.05</v>
      </c>
      <c r="O126" s="60">
        <v>0</v>
      </c>
      <c r="P126" s="63">
        <v>0</v>
      </c>
      <c r="Q126" s="64">
        <v>79.260237780713339</v>
      </c>
      <c r="R126" s="64">
        <v>66.050198150594454</v>
      </c>
      <c r="S126" s="64">
        <v>1.2</v>
      </c>
      <c r="T126" s="64">
        <v>26.420079260237777</v>
      </c>
      <c r="U126" s="65">
        <v>0.25</v>
      </c>
      <c r="V126" s="58"/>
    </row>
    <row r="127" spans="1:22" ht="15" x14ac:dyDescent="0.25">
      <c r="A127" s="58" t="s">
        <v>285</v>
      </c>
      <c r="B127" s="68" t="s">
        <v>286</v>
      </c>
      <c r="C127" s="5"/>
      <c r="D127" s="5"/>
      <c r="E127" s="30" t="s">
        <v>513</v>
      </c>
      <c r="F127" s="7" t="s">
        <v>468</v>
      </c>
      <c r="G127" s="94">
        <v>467.4</v>
      </c>
      <c r="H127" s="60"/>
      <c r="I127" s="67" t="s">
        <v>134</v>
      </c>
      <c r="J127" s="62">
        <v>42.884250474381581</v>
      </c>
      <c r="K127" s="63">
        <v>0.108</v>
      </c>
      <c r="L127" s="62">
        <v>0.06</v>
      </c>
      <c r="M127" s="62">
        <v>0.13</v>
      </c>
      <c r="N127" s="62">
        <v>0.18</v>
      </c>
      <c r="O127" s="60">
        <v>0</v>
      </c>
      <c r="P127" s="63">
        <v>0</v>
      </c>
      <c r="Q127" s="64">
        <v>120.37037037037037</v>
      </c>
      <c r="R127" s="64">
        <v>166.66666666666666</v>
      </c>
      <c r="S127" s="64">
        <v>0.72222222222222232</v>
      </c>
      <c r="T127" s="64">
        <v>55.555555555555557</v>
      </c>
      <c r="U127" s="65">
        <v>0.31578947368421051</v>
      </c>
      <c r="V127" s="58"/>
    </row>
    <row r="128" spans="1:22" ht="15" x14ac:dyDescent="0.25">
      <c r="A128" s="58" t="s">
        <v>287</v>
      </c>
      <c r="B128" s="68" t="s">
        <v>288</v>
      </c>
      <c r="C128" s="5">
        <v>443430</v>
      </c>
      <c r="D128" s="5">
        <v>5523444</v>
      </c>
      <c r="E128" s="30" t="s">
        <v>513</v>
      </c>
      <c r="F128" s="7" t="s">
        <v>468</v>
      </c>
      <c r="G128" s="94">
        <v>468.09999999999997</v>
      </c>
      <c r="H128" s="60"/>
      <c r="I128" s="67" t="s">
        <v>134</v>
      </c>
      <c r="J128" s="62">
        <v>12.622309197650205</v>
      </c>
      <c r="K128" s="63">
        <v>1.17</v>
      </c>
      <c r="L128" s="62">
        <v>0.41</v>
      </c>
      <c r="M128" s="62">
        <v>3.75</v>
      </c>
      <c r="N128" s="62">
        <v>0.17</v>
      </c>
      <c r="O128" s="60">
        <v>441</v>
      </c>
      <c r="P128" s="63">
        <v>0.77799999999999958</v>
      </c>
      <c r="Q128" s="64">
        <v>320.51282051282055</v>
      </c>
      <c r="R128" s="64">
        <v>14.529914529914532</v>
      </c>
      <c r="S128" s="64">
        <v>22.058823529411764</v>
      </c>
      <c r="T128" s="64">
        <v>35.042735042735039</v>
      </c>
      <c r="U128" s="65">
        <v>9.8557692307692304E-2</v>
      </c>
      <c r="V128" s="58"/>
    </row>
    <row r="129" spans="1:22" ht="15" x14ac:dyDescent="0.25">
      <c r="A129" s="58" t="s">
        <v>289</v>
      </c>
      <c r="B129" s="68" t="s">
        <v>290</v>
      </c>
      <c r="C129" s="5">
        <v>443033</v>
      </c>
      <c r="D129" s="5">
        <v>5523104</v>
      </c>
      <c r="E129" s="30" t="s">
        <v>513</v>
      </c>
      <c r="F129" s="7" t="s">
        <v>468</v>
      </c>
      <c r="G129" s="94">
        <v>471</v>
      </c>
      <c r="H129" s="60"/>
      <c r="I129" s="67" t="s">
        <v>134</v>
      </c>
      <c r="J129" s="62">
        <v>8.6042065009584441</v>
      </c>
      <c r="K129" s="63">
        <v>0.122</v>
      </c>
      <c r="L129" s="62">
        <v>0.06</v>
      </c>
      <c r="M129" s="62">
        <v>0.28000000000000003</v>
      </c>
      <c r="N129" s="62">
        <v>0.08</v>
      </c>
      <c r="O129" s="60">
        <v>436</v>
      </c>
      <c r="P129" s="63">
        <v>0.68799999999999883</v>
      </c>
      <c r="Q129" s="64">
        <v>229.50819672131152</v>
      </c>
      <c r="R129" s="64">
        <v>65.573770491803273</v>
      </c>
      <c r="S129" s="64">
        <v>3.5000000000000004</v>
      </c>
      <c r="T129" s="64">
        <v>49.180327868852459</v>
      </c>
      <c r="U129" s="65">
        <v>0.1764705882352941</v>
      </c>
      <c r="V129" s="58"/>
    </row>
    <row r="130" spans="1:22" ht="15" x14ac:dyDescent="0.25">
      <c r="A130" s="58" t="s">
        <v>291</v>
      </c>
      <c r="B130" s="68" t="s">
        <v>292</v>
      </c>
      <c r="C130" s="5"/>
      <c r="D130" s="5"/>
      <c r="E130" s="30" t="s">
        <v>513</v>
      </c>
      <c r="F130" s="7" t="s">
        <v>468</v>
      </c>
      <c r="G130" s="94">
        <v>471.15</v>
      </c>
      <c r="H130" s="60"/>
      <c r="I130" s="67" t="s">
        <v>134</v>
      </c>
      <c r="J130" s="62">
        <v>5.4563492063474994</v>
      </c>
      <c r="K130" s="63">
        <v>0.113</v>
      </c>
      <c r="L130" s="62">
        <v>0.04</v>
      </c>
      <c r="M130" s="62">
        <v>0.15</v>
      </c>
      <c r="N130" s="62">
        <v>0.05</v>
      </c>
      <c r="O130" s="60">
        <v>0</v>
      </c>
      <c r="P130" s="63">
        <v>0</v>
      </c>
      <c r="Q130" s="64">
        <v>132.74336283185841</v>
      </c>
      <c r="R130" s="64">
        <v>44.247787610619469</v>
      </c>
      <c r="S130" s="64">
        <v>2.9999999999999996</v>
      </c>
      <c r="T130" s="64">
        <v>35.398230088495573</v>
      </c>
      <c r="U130" s="65">
        <v>0.21052631578947367</v>
      </c>
      <c r="V130" s="58"/>
    </row>
    <row r="131" spans="1:22" ht="15" x14ac:dyDescent="0.25">
      <c r="A131" s="58" t="s">
        <v>293</v>
      </c>
      <c r="B131" s="68" t="s">
        <v>294</v>
      </c>
      <c r="C131" s="5">
        <v>442847</v>
      </c>
      <c r="D131" s="5">
        <v>5522982</v>
      </c>
      <c r="E131" s="30" t="s">
        <v>513</v>
      </c>
      <c r="F131" s="7" t="s">
        <v>468</v>
      </c>
      <c r="G131" s="94">
        <v>471.29999999999995</v>
      </c>
      <c r="H131" s="60"/>
      <c r="I131" s="67" t="s">
        <v>134</v>
      </c>
      <c r="J131" s="62">
        <v>3.9062500000019096</v>
      </c>
      <c r="K131" s="63">
        <v>0.16800000000000001</v>
      </c>
      <c r="L131" s="62">
        <v>0.08</v>
      </c>
      <c r="M131" s="62">
        <v>0.23</v>
      </c>
      <c r="N131" s="62">
        <v>0.01</v>
      </c>
      <c r="O131" s="60">
        <v>442</v>
      </c>
      <c r="P131" s="63">
        <v>0.79599999999999937</v>
      </c>
      <c r="Q131" s="64">
        <v>136.9047619047619</v>
      </c>
      <c r="R131" s="64">
        <v>5.9523809523809517</v>
      </c>
      <c r="S131" s="64">
        <v>23</v>
      </c>
      <c r="T131" s="64">
        <v>47.619047619047613</v>
      </c>
      <c r="U131" s="65">
        <v>0.25806451612903225</v>
      </c>
      <c r="V131" s="58"/>
    </row>
    <row r="132" spans="1:22" ht="15" x14ac:dyDescent="0.25">
      <c r="A132" s="58" t="s">
        <v>295</v>
      </c>
      <c r="B132" s="68" t="s">
        <v>296</v>
      </c>
      <c r="C132" s="5"/>
      <c r="D132" s="5"/>
      <c r="E132" s="30" t="s">
        <v>513</v>
      </c>
      <c r="F132" s="7" t="s">
        <v>468</v>
      </c>
      <c r="G132" s="94">
        <v>475</v>
      </c>
      <c r="H132" s="60"/>
      <c r="I132" s="67" t="s">
        <v>134</v>
      </c>
      <c r="J132" s="62">
        <v>13.081395348836667</v>
      </c>
      <c r="K132" s="63">
        <v>0.192</v>
      </c>
      <c r="L132" s="62">
        <v>0.04</v>
      </c>
      <c r="M132" s="62">
        <v>0.09</v>
      </c>
      <c r="N132" s="62">
        <v>0.08</v>
      </c>
      <c r="O132" s="60">
        <v>0</v>
      </c>
      <c r="P132" s="63">
        <v>0</v>
      </c>
      <c r="Q132" s="64">
        <v>46.875</v>
      </c>
      <c r="R132" s="64">
        <v>41.666666666666664</v>
      </c>
      <c r="S132" s="64">
        <v>1.125</v>
      </c>
      <c r="T132" s="64">
        <v>20.833333333333336</v>
      </c>
      <c r="U132" s="65">
        <v>0.30769230769230771</v>
      </c>
      <c r="V132" s="58"/>
    </row>
    <row r="133" spans="1:22" ht="15" x14ac:dyDescent="0.25">
      <c r="A133" s="58" t="s">
        <v>297</v>
      </c>
      <c r="B133" s="68" t="s">
        <v>298</v>
      </c>
      <c r="C133" s="5">
        <v>442742</v>
      </c>
      <c r="D133" s="5">
        <v>5523034</v>
      </c>
      <c r="E133" s="30" t="s">
        <v>513</v>
      </c>
      <c r="F133" s="7" t="s">
        <v>468</v>
      </c>
      <c r="G133" s="94">
        <v>477</v>
      </c>
      <c r="H133" s="60"/>
      <c r="I133" s="67" t="s">
        <v>134</v>
      </c>
      <c r="J133" s="62">
        <v>4.7290640394104022</v>
      </c>
      <c r="K133" s="63">
        <v>0.182</v>
      </c>
      <c r="L133" s="62">
        <v>0.02</v>
      </c>
      <c r="M133" s="62">
        <v>0.06</v>
      </c>
      <c r="N133" s="62">
        <v>0.12</v>
      </c>
      <c r="O133" s="60">
        <v>0</v>
      </c>
      <c r="P133" s="63">
        <v>0</v>
      </c>
      <c r="Q133" s="64">
        <v>32.967032967032971</v>
      </c>
      <c r="R133" s="64">
        <v>65.934065934065941</v>
      </c>
      <c r="S133" s="64">
        <v>0.5</v>
      </c>
      <c r="T133" s="64">
        <v>10.989010989010991</v>
      </c>
      <c r="U133" s="65">
        <v>0.25</v>
      </c>
      <c r="V133" s="58"/>
    </row>
    <row r="134" spans="1:22" ht="15" x14ac:dyDescent="0.25">
      <c r="A134" s="58" t="s">
        <v>299</v>
      </c>
      <c r="B134" s="68" t="s">
        <v>300</v>
      </c>
      <c r="C134" s="5"/>
      <c r="D134" s="5"/>
      <c r="E134" s="30" t="s">
        <v>513</v>
      </c>
      <c r="F134" s="7" t="s">
        <v>468</v>
      </c>
      <c r="G134" s="94">
        <v>477.09</v>
      </c>
      <c r="H134" s="60"/>
      <c r="I134" s="67" t="s">
        <v>134</v>
      </c>
      <c r="J134" s="62">
        <v>7.992202729044573</v>
      </c>
      <c r="K134" s="63">
        <v>0.14299999999999999</v>
      </c>
      <c r="L134" s="62">
        <v>0.04</v>
      </c>
      <c r="M134" s="62">
        <v>0.01</v>
      </c>
      <c r="N134" s="62">
        <v>0.08</v>
      </c>
      <c r="O134" s="60">
        <v>0</v>
      </c>
      <c r="P134" s="63">
        <v>0</v>
      </c>
      <c r="Q134" s="64">
        <v>6.9930069930069934</v>
      </c>
      <c r="R134" s="64">
        <v>55.944055944055947</v>
      </c>
      <c r="S134" s="64">
        <v>0.125</v>
      </c>
      <c r="T134" s="64">
        <v>27.972027972027973</v>
      </c>
      <c r="U134" s="65">
        <v>0.79999999999999993</v>
      </c>
      <c r="V134" s="58"/>
    </row>
    <row r="135" spans="1:22" ht="15" x14ac:dyDescent="0.25">
      <c r="A135" s="58" t="s">
        <v>301</v>
      </c>
      <c r="B135" s="68" t="s">
        <v>302</v>
      </c>
      <c r="C135" s="5">
        <v>454591</v>
      </c>
      <c r="D135" s="5">
        <v>5539120</v>
      </c>
      <c r="E135" s="30" t="s">
        <v>511</v>
      </c>
      <c r="F135" s="7"/>
      <c r="G135" s="94"/>
      <c r="H135" s="60"/>
      <c r="I135" s="67" t="s">
        <v>134</v>
      </c>
      <c r="J135" s="62">
        <v>7.4684772065975462</v>
      </c>
      <c r="K135" s="63">
        <v>1.47</v>
      </c>
      <c r="L135" s="62">
        <v>0.41</v>
      </c>
      <c r="M135" s="62">
        <v>4.0599999999999996</v>
      </c>
      <c r="N135" s="62">
        <v>0.28999999999999998</v>
      </c>
      <c r="O135" s="60">
        <v>439</v>
      </c>
      <c r="P135" s="63">
        <v>0.7419999999999991</v>
      </c>
      <c r="Q135" s="64">
        <v>276.19047619047615</v>
      </c>
      <c r="R135" s="64">
        <v>19.727891156462583</v>
      </c>
      <c r="S135" s="64">
        <v>14</v>
      </c>
      <c r="T135" s="64">
        <v>27.89115646258503</v>
      </c>
      <c r="U135" s="65">
        <v>9.1722595078299773E-2</v>
      </c>
      <c r="V135" s="58"/>
    </row>
    <row r="136" spans="1:22" ht="15" x14ac:dyDescent="0.25">
      <c r="A136" s="58" t="s">
        <v>303</v>
      </c>
      <c r="B136" s="68" t="s">
        <v>304</v>
      </c>
      <c r="C136" s="5">
        <v>440434</v>
      </c>
      <c r="D136" s="6">
        <v>5529576</v>
      </c>
      <c r="E136" s="31" t="s">
        <v>513</v>
      </c>
      <c r="F136" s="7" t="s">
        <v>484</v>
      </c>
      <c r="G136" s="94">
        <v>473.99999999999955</v>
      </c>
      <c r="H136" s="60"/>
      <c r="I136" s="67" t="s">
        <v>134</v>
      </c>
      <c r="J136" s="62">
        <v>8.8321884200194276</v>
      </c>
      <c r="K136" s="63">
        <v>2.25</v>
      </c>
      <c r="L136" s="62">
        <v>2.2599999999999998</v>
      </c>
      <c r="M136" s="62">
        <v>7.98</v>
      </c>
      <c r="N136" s="62">
        <v>0.38</v>
      </c>
      <c r="O136" s="60">
        <v>447</v>
      </c>
      <c r="P136" s="63">
        <v>0.88599999999999923</v>
      </c>
      <c r="Q136" s="64">
        <v>354.66666666666669</v>
      </c>
      <c r="R136" s="64">
        <v>16.888888888888889</v>
      </c>
      <c r="S136" s="64">
        <v>21</v>
      </c>
      <c r="T136" s="64">
        <v>100.44444444444443</v>
      </c>
      <c r="U136" s="65">
        <v>0.22070312499999997</v>
      </c>
      <c r="V136" s="58" t="s">
        <v>95</v>
      </c>
    </row>
    <row r="137" spans="1:22" ht="15" x14ac:dyDescent="0.25">
      <c r="A137" s="58" t="s">
        <v>305</v>
      </c>
      <c r="B137" s="68" t="s">
        <v>306</v>
      </c>
      <c r="C137" s="5"/>
      <c r="D137" s="6"/>
      <c r="E137" s="31" t="s">
        <v>511</v>
      </c>
      <c r="F137" s="10" t="s">
        <v>485</v>
      </c>
      <c r="G137" s="94"/>
      <c r="H137" s="60"/>
      <c r="I137" s="67" t="s">
        <v>134</v>
      </c>
      <c r="J137" s="62">
        <v>36.857419980600334</v>
      </c>
      <c r="K137" s="63">
        <v>0.32900000000000001</v>
      </c>
      <c r="L137" s="62">
        <v>0.21</v>
      </c>
      <c r="M137" s="62">
        <v>0.45</v>
      </c>
      <c r="N137" s="62">
        <v>0.14000000000000001</v>
      </c>
      <c r="O137" s="60">
        <v>435</v>
      </c>
      <c r="P137" s="63">
        <v>0.66999999999999904</v>
      </c>
      <c r="Q137" s="64">
        <v>136.77811550151975</v>
      </c>
      <c r="R137" s="64">
        <v>42.553191489361708</v>
      </c>
      <c r="S137" s="64">
        <v>3.214285714285714</v>
      </c>
      <c r="T137" s="64">
        <v>63.829787234042549</v>
      </c>
      <c r="U137" s="65">
        <v>0.31818181818181818</v>
      </c>
      <c r="V137" s="58"/>
    </row>
    <row r="138" spans="1:22" ht="15" x14ac:dyDescent="0.25">
      <c r="A138" s="58" t="s">
        <v>307</v>
      </c>
      <c r="B138" s="68" t="s">
        <v>308</v>
      </c>
      <c r="C138" s="5"/>
      <c r="D138" s="6"/>
      <c r="E138" s="31" t="s">
        <v>513</v>
      </c>
      <c r="F138" s="10" t="s">
        <v>486</v>
      </c>
      <c r="G138" s="94">
        <v>474.14999999999952</v>
      </c>
      <c r="H138" s="60"/>
      <c r="I138" s="67" t="s">
        <v>134</v>
      </c>
      <c r="J138" s="62">
        <v>3.1280547409579973</v>
      </c>
      <c r="K138" s="63">
        <v>2.12</v>
      </c>
      <c r="L138" s="62">
        <v>1.1200000000000001</v>
      </c>
      <c r="M138" s="62">
        <v>8.66</v>
      </c>
      <c r="N138" s="62">
        <v>0.38</v>
      </c>
      <c r="O138" s="60">
        <v>440</v>
      </c>
      <c r="P138" s="63">
        <v>0.7599999999999989</v>
      </c>
      <c r="Q138" s="64">
        <v>408.49056603773585</v>
      </c>
      <c r="R138" s="64">
        <v>17.924528301886792</v>
      </c>
      <c r="S138" s="64">
        <v>22.789473684210527</v>
      </c>
      <c r="T138" s="64">
        <v>52.830188679245282</v>
      </c>
      <c r="U138" s="65">
        <v>0.11451942740286299</v>
      </c>
      <c r="V138" s="58"/>
    </row>
    <row r="139" spans="1:22" ht="15" x14ac:dyDescent="0.25">
      <c r="A139" s="58" t="s">
        <v>309</v>
      </c>
      <c r="B139" s="68" t="s">
        <v>310</v>
      </c>
      <c r="C139" s="5">
        <v>437644</v>
      </c>
      <c r="D139" s="6">
        <v>5520969</v>
      </c>
      <c r="E139" s="31" t="s">
        <v>511</v>
      </c>
      <c r="F139" s="10" t="s">
        <v>469</v>
      </c>
      <c r="G139" s="94"/>
      <c r="H139" s="60"/>
      <c r="I139" s="67" t="s">
        <v>134</v>
      </c>
      <c r="J139" s="62">
        <v>18.700787401568451</v>
      </c>
      <c r="K139" s="63">
        <v>0.29499999999999998</v>
      </c>
      <c r="L139" s="62">
        <v>0.05</v>
      </c>
      <c r="M139" s="62">
        <v>0.14000000000000001</v>
      </c>
      <c r="N139" s="62">
        <v>0.16</v>
      </c>
      <c r="O139" s="60">
        <v>0</v>
      </c>
      <c r="P139" s="63">
        <v>0</v>
      </c>
      <c r="Q139" s="64">
        <v>47.457627118644076</v>
      </c>
      <c r="R139" s="64">
        <v>54.237288135593225</v>
      </c>
      <c r="S139" s="64">
        <v>0.87500000000000011</v>
      </c>
      <c r="T139" s="64">
        <v>16.949152542372882</v>
      </c>
      <c r="U139" s="65">
        <v>0.26315789473684209</v>
      </c>
      <c r="V139" s="58"/>
    </row>
    <row r="140" spans="1:22" ht="15" x14ac:dyDescent="0.25">
      <c r="A140" s="58" t="s">
        <v>311</v>
      </c>
      <c r="B140" s="68" t="s">
        <v>312</v>
      </c>
      <c r="C140" s="5"/>
      <c r="D140" s="6"/>
      <c r="E140" s="31" t="s">
        <v>511</v>
      </c>
      <c r="F140" s="10" t="s">
        <v>487</v>
      </c>
      <c r="G140" s="95"/>
      <c r="H140" s="60"/>
      <c r="I140" s="67" t="s">
        <v>134</v>
      </c>
      <c r="J140" s="62">
        <v>38.526119402985834</v>
      </c>
      <c r="K140" s="63">
        <v>7.7100000000000002E-2</v>
      </c>
      <c r="L140" s="62">
        <v>0.06</v>
      </c>
      <c r="M140" s="62">
        <v>0.1</v>
      </c>
      <c r="N140" s="62">
        <v>0.1</v>
      </c>
      <c r="O140" s="60">
        <v>0</v>
      </c>
      <c r="P140" s="63">
        <v>0</v>
      </c>
      <c r="Q140" s="64">
        <v>129.70168612191958</v>
      </c>
      <c r="R140" s="64">
        <v>129.70168612191958</v>
      </c>
      <c r="S140" s="64">
        <v>1</v>
      </c>
      <c r="T140" s="64">
        <v>77.821011673151745</v>
      </c>
      <c r="U140" s="65">
        <v>0.375</v>
      </c>
      <c r="V140" s="58"/>
    </row>
    <row r="141" spans="1:22" ht="15" x14ac:dyDescent="0.25">
      <c r="A141" s="58" t="s">
        <v>313</v>
      </c>
      <c r="B141" s="68" t="s">
        <v>314</v>
      </c>
      <c r="C141" s="5">
        <v>431022</v>
      </c>
      <c r="D141" s="6">
        <v>5494776</v>
      </c>
      <c r="E141" s="31" t="s">
        <v>511</v>
      </c>
      <c r="F141" s="10" t="s">
        <v>488</v>
      </c>
      <c r="G141" s="95"/>
      <c r="H141" s="60"/>
      <c r="I141" s="67" t="s">
        <v>134</v>
      </c>
      <c r="J141" s="62">
        <v>28.878504672900252</v>
      </c>
      <c r="K141" s="63">
        <v>9.4200000000000006E-2</v>
      </c>
      <c r="L141" s="62">
        <v>0.04</v>
      </c>
      <c r="M141" s="62">
        <v>0.15</v>
      </c>
      <c r="N141" s="62">
        <v>0.12</v>
      </c>
      <c r="O141" s="60">
        <v>0</v>
      </c>
      <c r="P141" s="63">
        <v>0</v>
      </c>
      <c r="Q141" s="64">
        <v>159.2356687898089</v>
      </c>
      <c r="R141" s="64">
        <v>127.38853503184713</v>
      </c>
      <c r="S141" s="64">
        <v>1.25</v>
      </c>
      <c r="T141" s="64">
        <v>42.462845010615709</v>
      </c>
      <c r="U141" s="65">
        <v>0.21052631578947367</v>
      </c>
      <c r="V141" s="58"/>
    </row>
    <row r="142" spans="1:22" ht="30" x14ac:dyDescent="0.25">
      <c r="A142" s="58" t="s">
        <v>315</v>
      </c>
      <c r="B142" s="68" t="s">
        <v>316</v>
      </c>
      <c r="C142" s="5">
        <v>430992</v>
      </c>
      <c r="D142" s="6">
        <v>5494812</v>
      </c>
      <c r="E142" s="31" t="s">
        <v>511</v>
      </c>
      <c r="F142" s="10" t="s">
        <v>471</v>
      </c>
      <c r="G142" s="96"/>
      <c r="H142" s="60"/>
      <c r="I142" s="67" t="s">
        <v>134</v>
      </c>
      <c r="J142" s="62">
        <v>8.1081081081096578</v>
      </c>
      <c r="K142" s="63">
        <v>0.185</v>
      </c>
      <c r="L142" s="62">
        <v>0.06</v>
      </c>
      <c r="M142" s="62">
        <v>0.05</v>
      </c>
      <c r="N142" s="62">
        <v>0.11</v>
      </c>
      <c r="O142" s="60">
        <v>0</v>
      </c>
      <c r="P142" s="63">
        <v>0</v>
      </c>
      <c r="Q142" s="64">
        <v>27.027027027027028</v>
      </c>
      <c r="R142" s="64">
        <v>59.45945945945946</v>
      </c>
      <c r="S142" s="64">
        <v>0.45454545454545459</v>
      </c>
      <c r="T142" s="64">
        <v>32.432432432432435</v>
      </c>
      <c r="U142" s="65">
        <v>0.54545454545454541</v>
      </c>
      <c r="V142" s="58"/>
    </row>
    <row r="143" spans="1:22" ht="15" x14ac:dyDescent="0.25">
      <c r="A143" s="58" t="s">
        <v>317</v>
      </c>
      <c r="B143" s="68" t="s">
        <v>318</v>
      </c>
      <c r="C143" s="5"/>
      <c r="D143" s="6"/>
      <c r="E143" s="31" t="s">
        <v>511</v>
      </c>
      <c r="F143" s="10" t="s">
        <v>472</v>
      </c>
      <c r="G143" s="96"/>
      <c r="H143" s="60"/>
      <c r="I143" s="67" t="s">
        <v>134</v>
      </c>
      <c r="J143" s="62">
        <v>6.5298507462677735</v>
      </c>
      <c r="K143" s="63">
        <v>0.313</v>
      </c>
      <c r="L143" s="62">
        <v>0.01</v>
      </c>
      <c r="M143" s="62">
        <v>7.0000000000000007E-2</v>
      </c>
      <c r="N143" s="62">
        <v>0.15</v>
      </c>
      <c r="O143" s="60">
        <v>0</v>
      </c>
      <c r="P143" s="63">
        <v>0</v>
      </c>
      <c r="Q143" s="64">
        <v>22.36421725239617</v>
      </c>
      <c r="R143" s="64">
        <v>47.923322683706068</v>
      </c>
      <c r="S143" s="64">
        <v>0.46666666666666673</v>
      </c>
      <c r="T143" s="64">
        <v>3.1948881789137378</v>
      </c>
      <c r="U143" s="65">
        <v>0.125</v>
      </c>
      <c r="V143" s="58"/>
    </row>
    <row r="144" spans="1:22" ht="15" x14ac:dyDescent="0.25">
      <c r="A144" s="58" t="s">
        <v>319</v>
      </c>
      <c r="B144" s="68" t="s">
        <v>320</v>
      </c>
      <c r="C144" s="5"/>
      <c r="D144" s="6"/>
      <c r="E144" s="31" t="s">
        <v>511</v>
      </c>
      <c r="F144" s="10" t="s">
        <v>472</v>
      </c>
      <c r="G144" s="96"/>
      <c r="H144" s="60"/>
      <c r="I144" s="67" t="s">
        <v>134</v>
      </c>
      <c r="J144" s="62">
        <v>6.2806673209016228</v>
      </c>
      <c r="K144" s="63">
        <v>1.95</v>
      </c>
      <c r="L144" s="62">
        <v>0.13</v>
      </c>
      <c r="M144" s="62">
        <v>0.24</v>
      </c>
      <c r="N144" s="62">
        <v>0.06</v>
      </c>
      <c r="O144" s="60">
        <v>496</v>
      </c>
      <c r="P144" s="63">
        <v>1.7679999999999989</v>
      </c>
      <c r="Q144" s="64">
        <v>12.307692307692308</v>
      </c>
      <c r="R144" s="64">
        <v>3.0769230769230771</v>
      </c>
      <c r="S144" s="64">
        <v>4</v>
      </c>
      <c r="T144" s="64">
        <v>6.666666666666667</v>
      </c>
      <c r="U144" s="65">
        <v>0.35135135135135137</v>
      </c>
      <c r="V144" s="58"/>
    </row>
    <row r="145" spans="1:22" ht="15" x14ac:dyDescent="0.25">
      <c r="A145" s="58" t="s">
        <v>321</v>
      </c>
      <c r="B145" s="68" t="s">
        <v>322</v>
      </c>
      <c r="C145" s="5"/>
      <c r="D145" s="6"/>
      <c r="E145" s="31" t="s">
        <v>511</v>
      </c>
      <c r="F145" s="10"/>
      <c r="G145" s="96"/>
      <c r="H145" s="60"/>
      <c r="I145" s="67" t="s">
        <v>134</v>
      </c>
      <c r="J145" s="62">
        <v>54.519505233109157</v>
      </c>
      <c r="K145" s="63">
        <v>0.14299999999999999</v>
      </c>
      <c r="L145" s="62">
        <v>0.02</v>
      </c>
      <c r="M145" s="62">
        <v>7.0000000000000007E-2</v>
      </c>
      <c r="N145" s="62">
        <v>0.08</v>
      </c>
      <c r="O145" s="60">
        <v>0</v>
      </c>
      <c r="P145" s="63">
        <v>0</v>
      </c>
      <c r="Q145" s="64">
        <v>48.951048951048961</v>
      </c>
      <c r="R145" s="64">
        <v>55.944055944055947</v>
      </c>
      <c r="S145" s="64">
        <v>0.87500000000000011</v>
      </c>
      <c r="T145" s="64">
        <v>13.986013986013987</v>
      </c>
      <c r="U145" s="65">
        <v>0.22222222222222221</v>
      </c>
      <c r="V145" s="58"/>
    </row>
    <row r="146" spans="1:22" ht="15" x14ac:dyDescent="0.25">
      <c r="A146" s="58" t="s">
        <v>323</v>
      </c>
      <c r="B146" s="68" t="s">
        <v>324</v>
      </c>
      <c r="C146" s="5"/>
      <c r="D146" s="6"/>
      <c r="E146" s="31" t="s">
        <v>511</v>
      </c>
      <c r="F146" s="10"/>
      <c r="G146" s="96"/>
      <c r="H146" s="60"/>
      <c r="I146" s="67" t="s">
        <v>134</v>
      </c>
      <c r="J146" s="62">
        <v>5.6213017751471579</v>
      </c>
      <c r="K146" s="63">
        <v>8.9499999999999996E-2</v>
      </c>
      <c r="L146" s="62">
        <v>0.04</v>
      </c>
      <c r="M146" s="62">
        <v>0.1</v>
      </c>
      <c r="N146" s="62">
        <v>0.1</v>
      </c>
      <c r="O146" s="60">
        <v>0</v>
      </c>
      <c r="P146" s="63">
        <v>0</v>
      </c>
      <c r="Q146" s="64">
        <v>111.73184357541899</v>
      </c>
      <c r="R146" s="64">
        <v>111.73184357541899</v>
      </c>
      <c r="S146" s="64">
        <v>1</v>
      </c>
      <c r="T146" s="64">
        <v>44.692737430167604</v>
      </c>
      <c r="U146" s="65">
        <v>0.2857142857142857</v>
      </c>
      <c r="V146" s="58"/>
    </row>
    <row r="147" spans="1:22" ht="30" x14ac:dyDescent="0.25">
      <c r="A147" s="58" t="s">
        <v>325</v>
      </c>
      <c r="B147" s="68" t="s">
        <v>326</v>
      </c>
      <c r="C147" s="5">
        <v>430979</v>
      </c>
      <c r="D147" s="6">
        <v>5494806</v>
      </c>
      <c r="E147" s="31" t="s">
        <v>511</v>
      </c>
      <c r="F147" s="10" t="s">
        <v>473</v>
      </c>
      <c r="G147" s="96"/>
      <c r="H147" s="60"/>
      <c r="I147" s="67" t="s">
        <v>134</v>
      </c>
      <c r="J147" s="62">
        <v>14.117647058821658</v>
      </c>
      <c r="K147" s="63">
        <v>0.35199999999999998</v>
      </c>
      <c r="L147" s="62">
        <v>0.05</v>
      </c>
      <c r="M147" s="62">
        <v>0.1</v>
      </c>
      <c r="N147" s="62">
        <v>0.15</v>
      </c>
      <c r="O147" s="60">
        <v>0</v>
      </c>
      <c r="P147" s="63">
        <v>0</v>
      </c>
      <c r="Q147" s="64">
        <v>28.40909090909091</v>
      </c>
      <c r="R147" s="64">
        <v>42.613636363636367</v>
      </c>
      <c r="S147" s="64">
        <v>0.66666666666666674</v>
      </c>
      <c r="T147" s="64">
        <v>14.204545454545455</v>
      </c>
      <c r="U147" s="65">
        <v>0.33333333333333331</v>
      </c>
      <c r="V147" s="58"/>
    </row>
    <row r="148" spans="1:22" ht="15" x14ac:dyDescent="0.25">
      <c r="A148" s="58" t="s">
        <v>327</v>
      </c>
      <c r="B148" s="68" t="s">
        <v>328</v>
      </c>
      <c r="C148" s="5"/>
      <c r="D148" s="6"/>
      <c r="E148" s="31" t="s">
        <v>511</v>
      </c>
      <c r="F148" s="7"/>
      <c r="G148" s="96"/>
      <c r="H148" s="60"/>
      <c r="I148" s="67" t="s">
        <v>134</v>
      </c>
      <c r="J148" s="62">
        <v>6.7580803134197787</v>
      </c>
      <c r="K148" s="63">
        <v>0.86699999999999999</v>
      </c>
      <c r="L148" s="62">
        <v>0.05</v>
      </c>
      <c r="M148" s="62">
        <v>0.1</v>
      </c>
      <c r="N148" s="62">
        <v>0.04</v>
      </c>
      <c r="O148" s="60">
        <v>0</v>
      </c>
      <c r="P148" s="63">
        <v>0</v>
      </c>
      <c r="Q148" s="64">
        <v>11.534025374855824</v>
      </c>
      <c r="R148" s="64">
        <v>4.6136101499423301</v>
      </c>
      <c r="S148" s="64">
        <v>2.5</v>
      </c>
      <c r="T148" s="64">
        <v>5.7670126874279131</v>
      </c>
      <c r="U148" s="65">
        <v>0.33333333333333331</v>
      </c>
      <c r="V148" s="58"/>
    </row>
    <row r="149" spans="1:22" ht="15" x14ac:dyDescent="0.25">
      <c r="A149" s="58" t="s">
        <v>329</v>
      </c>
      <c r="B149" s="68" t="s">
        <v>330</v>
      </c>
      <c r="C149" s="5"/>
      <c r="D149" s="6"/>
      <c r="E149" s="31" t="s">
        <v>511</v>
      </c>
      <c r="F149" s="7"/>
      <c r="G149" s="96"/>
      <c r="H149" s="60"/>
      <c r="I149" s="67" t="s">
        <v>134</v>
      </c>
      <c r="J149" s="62">
        <v>7.9611650485443386</v>
      </c>
      <c r="K149" s="63">
        <v>0.66200000000000003</v>
      </c>
      <c r="L149" s="62">
        <v>0.05</v>
      </c>
      <c r="M149" s="62">
        <v>0.06</v>
      </c>
      <c r="N149" s="62">
        <v>0.09</v>
      </c>
      <c r="O149" s="60">
        <v>0</v>
      </c>
      <c r="P149" s="63">
        <v>0</v>
      </c>
      <c r="Q149" s="64">
        <v>9.0634441087613293</v>
      </c>
      <c r="R149" s="64">
        <v>13.595166163141993</v>
      </c>
      <c r="S149" s="64">
        <v>0.66666666666666663</v>
      </c>
      <c r="T149" s="64">
        <v>7.5528700906344408</v>
      </c>
      <c r="U149" s="65">
        <v>0.45454545454545459</v>
      </c>
      <c r="V149" s="58"/>
    </row>
    <row r="150" spans="1:22" ht="15" x14ac:dyDescent="0.25">
      <c r="A150" s="58" t="s">
        <v>331</v>
      </c>
      <c r="B150" s="68" t="s">
        <v>332</v>
      </c>
      <c r="C150" s="5"/>
      <c r="D150" s="6"/>
      <c r="E150" s="31" t="s">
        <v>511</v>
      </c>
      <c r="F150" s="7"/>
      <c r="G150" s="96"/>
      <c r="H150" s="60"/>
      <c r="I150" s="67" t="s">
        <v>134</v>
      </c>
      <c r="J150" s="62">
        <v>8.2089552238824197</v>
      </c>
      <c r="K150" s="63">
        <v>0.54500000000000004</v>
      </c>
      <c r="L150" s="62">
        <v>7.0000000000000007E-2</v>
      </c>
      <c r="M150" s="62">
        <v>0.08</v>
      </c>
      <c r="N150" s="62">
        <v>0.05</v>
      </c>
      <c r="O150" s="60">
        <v>0</v>
      </c>
      <c r="P150" s="63">
        <v>0</v>
      </c>
      <c r="Q150" s="64">
        <v>14.678899082568806</v>
      </c>
      <c r="R150" s="64">
        <v>9.1743119266055047</v>
      </c>
      <c r="S150" s="64">
        <v>1.5999999999999999</v>
      </c>
      <c r="T150" s="64">
        <v>12.844036697247708</v>
      </c>
      <c r="U150" s="65">
        <v>0.46666666666666662</v>
      </c>
      <c r="V150" s="58"/>
    </row>
    <row r="151" spans="1:22" ht="15" x14ac:dyDescent="0.25">
      <c r="A151" s="58" t="s">
        <v>333</v>
      </c>
      <c r="B151" s="68" t="s">
        <v>334</v>
      </c>
      <c r="C151" s="5"/>
      <c r="D151" s="6"/>
      <c r="E151" s="31" t="s">
        <v>511</v>
      </c>
      <c r="F151" s="7"/>
      <c r="G151" s="96"/>
      <c r="H151" s="60"/>
      <c r="I151" s="67" t="s">
        <v>134</v>
      </c>
      <c r="J151" s="62">
        <v>7.1914480077802327</v>
      </c>
      <c r="K151" s="63">
        <v>0.503</v>
      </c>
      <c r="L151" s="62">
        <v>7.0000000000000007E-2</v>
      </c>
      <c r="M151" s="62">
        <v>0.08</v>
      </c>
      <c r="N151" s="62">
        <v>0.08</v>
      </c>
      <c r="O151" s="60">
        <v>0</v>
      </c>
      <c r="P151" s="63">
        <v>0</v>
      </c>
      <c r="Q151" s="64">
        <v>15.904572564612327</v>
      </c>
      <c r="R151" s="64">
        <v>15.904572564612327</v>
      </c>
      <c r="S151" s="64">
        <v>1</v>
      </c>
      <c r="T151" s="64">
        <v>13.916500994035786</v>
      </c>
      <c r="U151" s="65">
        <v>0.46666666666666662</v>
      </c>
      <c r="V151" s="58"/>
    </row>
    <row r="152" spans="1:22" ht="15" x14ac:dyDescent="0.25">
      <c r="A152" s="58" t="s">
        <v>335</v>
      </c>
      <c r="B152" s="68" t="s">
        <v>336</v>
      </c>
      <c r="C152" s="5"/>
      <c r="D152" s="6"/>
      <c r="E152" s="31" t="s">
        <v>511</v>
      </c>
      <c r="F152" s="7"/>
      <c r="G152" s="96"/>
      <c r="H152" s="60"/>
      <c r="I152" s="67" t="s">
        <v>134</v>
      </c>
      <c r="J152" s="62">
        <v>8.666017526782321</v>
      </c>
      <c r="K152" s="63">
        <v>0.58799999999999997</v>
      </c>
      <c r="L152" s="62">
        <v>7.0000000000000007E-2</v>
      </c>
      <c r="M152" s="62">
        <v>0.08</v>
      </c>
      <c r="N152" s="62">
        <v>0.04</v>
      </c>
      <c r="O152" s="60">
        <v>0</v>
      </c>
      <c r="P152" s="63">
        <v>0</v>
      </c>
      <c r="Q152" s="64">
        <v>13.605442176870749</v>
      </c>
      <c r="R152" s="64">
        <v>6.8027210884353746</v>
      </c>
      <c r="S152" s="64">
        <v>2</v>
      </c>
      <c r="T152" s="64">
        <v>11.904761904761907</v>
      </c>
      <c r="U152" s="65">
        <v>0.46666666666666662</v>
      </c>
      <c r="V152" s="58"/>
    </row>
    <row r="153" spans="1:22" ht="15" x14ac:dyDescent="0.25">
      <c r="A153" s="58" t="s">
        <v>337</v>
      </c>
      <c r="B153" s="68" t="s">
        <v>338</v>
      </c>
      <c r="C153" s="5"/>
      <c r="D153" s="6"/>
      <c r="E153" s="31" t="s">
        <v>511</v>
      </c>
      <c r="F153" s="7"/>
      <c r="G153" s="96"/>
      <c r="H153" s="60"/>
      <c r="I153" s="67" t="s">
        <v>134</v>
      </c>
      <c r="J153" s="62">
        <v>7.1222329162666798</v>
      </c>
      <c r="K153" s="63">
        <v>0.158</v>
      </c>
      <c r="L153" s="62">
        <v>0.04</v>
      </c>
      <c r="M153" s="62">
        <v>0.08</v>
      </c>
      <c r="N153" s="62">
        <v>0.13</v>
      </c>
      <c r="O153" s="60">
        <v>0</v>
      </c>
      <c r="P153" s="63">
        <v>0</v>
      </c>
      <c r="Q153" s="64">
        <v>50.632911392405063</v>
      </c>
      <c r="R153" s="64">
        <v>82.278481012658233</v>
      </c>
      <c r="S153" s="64">
        <v>0.61538461538461542</v>
      </c>
      <c r="T153" s="64">
        <v>25.316455696202532</v>
      </c>
      <c r="U153" s="65">
        <v>0.33333333333333337</v>
      </c>
      <c r="V153" s="58"/>
    </row>
    <row r="154" spans="1:22" ht="15" x14ac:dyDescent="0.25">
      <c r="A154" s="58" t="s">
        <v>339</v>
      </c>
      <c r="B154" s="68" t="s">
        <v>340</v>
      </c>
      <c r="C154" s="5">
        <v>430917</v>
      </c>
      <c r="D154" s="6">
        <v>5494853</v>
      </c>
      <c r="E154" s="31" t="s">
        <v>511</v>
      </c>
      <c r="F154" s="7" t="s">
        <v>474</v>
      </c>
      <c r="G154" s="96"/>
      <c r="H154" s="60"/>
      <c r="I154" s="67" t="s">
        <v>134</v>
      </c>
      <c r="J154" s="62">
        <v>20.792079207922487</v>
      </c>
      <c r="K154" s="63">
        <v>0.309</v>
      </c>
      <c r="L154" s="62">
        <v>0.05</v>
      </c>
      <c r="M154" s="62">
        <v>0.04</v>
      </c>
      <c r="N154" s="62">
        <v>0.28999999999999998</v>
      </c>
      <c r="O154" s="60">
        <v>0</v>
      </c>
      <c r="P154" s="63">
        <v>0</v>
      </c>
      <c r="Q154" s="64">
        <v>12.944983818770227</v>
      </c>
      <c r="R154" s="64">
        <v>93.851132686084128</v>
      </c>
      <c r="S154" s="64">
        <v>0.13793103448275865</v>
      </c>
      <c r="T154" s="64">
        <v>16.181229773462785</v>
      </c>
      <c r="U154" s="65">
        <v>0.55555555555555558</v>
      </c>
      <c r="V154" s="58"/>
    </row>
    <row r="155" spans="1:22" ht="15" x14ac:dyDescent="0.25">
      <c r="A155" s="58" t="s">
        <v>341</v>
      </c>
      <c r="B155" s="68" t="s">
        <v>342</v>
      </c>
      <c r="C155" s="5">
        <v>434137</v>
      </c>
      <c r="D155" s="6">
        <v>5512764</v>
      </c>
      <c r="E155" s="31" t="s">
        <v>511</v>
      </c>
      <c r="F155" s="7" t="s">
        <v>475</v>
      </c>
      <c r="G155" s="96"/>
      <c r="H155" s="60"/>
      <c r="I155" s="67" t="s">
        <v>134</v>
      </c>
      <c r="J155" s="62">
        <v>39.831302717901039</v>
      </c>
      <c r="K155" s="63">
        <v>4.6199999999999998E-2</v>
      </c>
      <c r="L155" s="62">
        <v>0.02</v>
      </c>
      <c r="M155" s="62">
        <v>0.02</v>
      </c>
      <c r="N155" s="62">
        <v>0.04</v>
      </c>
      <c r="O155" s="60">
        <v>0</v>
      </c>
      <c r="P155" s="63">
        <v>0</v>
      </c>
      <c r="Q155" s="64">
        <v>43.290043290043293</v>
      </c>
      <c r="R155" s="64">
        <v>86.580086580086586</v>
      </c>
      <c r="S155" s="64">
        <v>0.5</v>
      </c>
      <c r="T155" s="64">
        <v>43.290043290043293</v>
      </c>
      <c r="U155" s="65">
        <v>0.5</v>
      </c>
      <c r="V155" s="58"/>
    </row>
    <row r="156" spans="1:22" ht="15" x14ac:dyDescent="0.25">
      <c r="A156" s="58" t="s">
        <v>343</v>
      </c>
      <c r="B156" s="59" t="s">
        <v>344</v>
      </c>
      <c r="E156" s="31" t="s">
        <v>511</v>
      </c>
      <c r="F156" s="72" t="s">
        <v>489</v>
      </c>
      <c r="G156" s="97"/>
      <c r="H156" s="60">
        <v>4185</v>
      </c>
      <c r="I156" s="67" t="s">
        <v>134</v>
      </c>
      <c r="J156" s="62">
        <v>10.526315789475182</v>
      </c>
      <c r="K156" s="63">
        <v>0.192</v>
      </c>
      <c r="L156" s="62">
        <v>0.05</v>
      </c>
      <c r="M156" s="62">
        <v>0.13</v>
      </c>
      <c r="N156" s="62">
        <v>0.01</v>
      </c>
      <c r="O156" s="60">
        <v>0</v>
      </c>
      <c r="P156" s="63">
        <v>0</v>
      </c>
      <c r="Q156" s="64">
        <v>67.708333333333329</v>
      </c>
      <c r="R156" s="64">
        <v>5.208333333333333</v>
      </c>
      <c r="S156" s="64">
        <v>13</v>
      </c>
      <c r="T156" s="64">
        <v>26.041666666666668</v>
      </c>
      <c r="U156" s="65">
        <v>0.27777777777777779</v>
      </c>
      <c r="V156" s="58"/>
    </row>
    <row r="157" spans="1:22" ht="15" x14ac:dyDescent="0.25">
      <c r="A157" s="58" t="s">
        <v>345</v>
      </c>
      <c r="B157" s="59" t="s">
        <v>346</v>
      </c>
      <c r="E157" s="31" t="s">
        <v>511</v>
      </c>
      <c r="F157" s="72" t="s">
        <v>490</v>
      </c>
      <c r="G157" s="97"/>
      <c r="H157" s="60">
        <v>4190</v>
      </c>
      <c r="I157" s="67" t="s">
        <v>134</v>
      </c>
      <c r="J157" s="62">
        <v>8.7169441723770174</v>
      </c>
      <c r="K157" s="63">
        <v>0.13900000000000001</v>
      </c>
      <c r="L157" s="62">
        <v>0.1</v>
      </c>
      <c r="M157" s="62">
        <v>0.13</v>
      </c>
      <c r="N157" s="62">
        <v>0.01</v>
      </c>
      <c r="O157" s="60">
        <v>0</v>
      </c>
      <c r="P157" s="63">
        <v>0</v>
      </c>
      <c r="Q157" s="64">
        <v>93.525179856115102</v>
      </c>
      <c r="R157" s="64">
        <v>7.1942446043165464</v>
      </c>
      <c r="S157" s="64">
        <v>13</v>
      </c>
      <c r="T157" s="64">
        <v>71.942446043165461</v>
      </c>
      <c r="U157" s="65">
        <v>0.43478260869565216</v>
      </c>
      <c r="V157" s="58"/>
    </row>
    <row r="158" spans="1:22" ht="15" x14ac:dyDescent="0.25">
      <c r="A158" s="58" t="s">
        <v>347</v>
      </c>
      <c r="B158" s="59" t="s">
        <v>348</v>
      </c>
      <c r="E158" s="31" t="s">
        <v>511</v>
      </c>
      <c r="F158" s="72" t="s">
        <v>491</v>
      </c>
      <c r="G158" s="97"/>
      <c r="H158" s="60">
        <v>4133</v>
      </c>
      <c r="I158" s="67" t="s">
        <v>134</v>
      </c>
      <c r="J158" s="62">
        <v>14.90159325210727</v>
      </c>
      <c r="K158" s="63">
        <v>0.17399999999999999</v>
      </c>
      <c r="L158" s="62">
        <v>0.05</v>
      </c>
      <c r="M158" s="62">
        <v>0.15</v>
      </c>
      <c r="N158" s="62">
        <v>7.0000000000000007E-2</v>
      </c>
      <c r="O158" s="60">
        <v>0</v>
      </c>
      <c r="P158" s="63">
        <v>0</v>
      </c>
      <c r="Q158" s="64">
        <v>86.206896551724142</v>
      </c>
      <c r="R158" s="64">
        <v>40.229885057471272</v>
      </c>
      <c r="S158" s="64">
        <v>2.1428571428571428</v>
      </c>
      <c r="T158" s="64">
        <v>28.735632183908049</v>
      </c>
      <c r="U158" s="65">
        <v>0.25</v>
      </c>
      <c r="V158" s="58"/>
    </row>
    <row r="159" spans="1:22" ht="15" x14ac:dyDescent="0.25">
      <c r="A159" s="58" t="s">
        <v>349</v>
      </c>
      <c r="B159" s="59" t="s">
        <v>350</v>
      </c>
      <c r="E159" s="31" t="s">
        <v>511</v>
      </c>
      <c r="F159" s="72" t="s">
        <v>492</v>
      </c>
      <c r="G159" s="97"/>
      <c r="H159" s="60">
        <v>3261</v>
      </c>
      <c r="I159" s="67" t="s">
        <v>134</v>
      </c>
      <c r="J159" s="62">
        <v>10.23856858847002</v>
      </c>
      <c r="K159" s="63">
        <v>0.17599999999999999</v>
      </c>
      <c r="L159" s="62">
        <v>0.05</v>
      </c>
      <c r="M159" s="62">
        <v>0.13</v>
      </c>
      <c r="N159" s="62">
        <v>7.0000000000000007E-2</v>
      </c>
      <c r="O159" s="60">
        <v>0</v>
      </c>
      <c r="P159" s="63">
        <v>0</v>
      </c>
      <c r="Q159" s="64">
        <v>73.863636363636374</v>
      </c>
      <c r="R159" s="64">
        <v>39.77272727272728</v>
      </c>
      <c r="S159" s="64">
        <v>1.857142857142857</v>
      </c>
      <c r="T159" s="64">
        <v>28.40909090909091</v>
      </c>
      <c r="U159" s="65">
        <v>0.27777777777777779</v>
      </c>
      <c r="V159" s="58"/>
    </row>
    <row r="160" spans="1:22" ht="15" x14ac:dyDescent="0.25">
      <c r="A160" s="58" t="s">
        <v>351</v>
      </c>
      <c r="B160" s="59" t="s">
        <v>352</v>
      </c>
      <c r="E160" s="31" t="s">
        <v>511</v>
      </c>
      <c r="F160" s="72" t="s">
        <v>493</v>
      </c>
      <c r="G160" s="97"/>
      <c r="H160" s="60">
        <v>3272</v>
      </c>
      <c r="I160" s="67" t="s">
        <v>134</v>
      </c>
      <c r="J160" s="62">
        <v>9.2979127134681487</v>
      </c>
      <c r="K160" s="63">
        <v>0.11600000000000001</v>
      </c>
      <c r="L160" s="62">
        <v>7.0000000000000007E-2</v>
      </c>
      <c r="M160" s="62">
        <v>0.14000000000000001</v>
      </c>
      <c r="N160" s="62">
        <v>0.04</v>
      </c>
      <c r="O160" s="60">
        <v>0</v>
      </c>
      <c r="P160" s="63">
        <v>0</v>
      </c>
      <c r="Q160" s="64">
        <v>120.68965517241381</v>
      </c>
      <c r="R160" s="64">
        <v>34.482758620689651</v>
      </c>
      <c r="S160" s="64">
        <v>3.5000000000000004</v>
      </c>
      <c r="T160" s="64">
        <v>60.344827586206897</v>
      </c>
      <c r="U160" s="65">
        <v>0.33333333333333331</v>
      </c>
      <c r="V160" s="58"/>
    </row>
    <row r="161" spans="1:22" ht="15" x14ac:dyDescent="0.25">
      <c r="A161" s="58" t="s">
        <v>353</v>
      </c>
      <c r="B161" s="59" t="s">
        <v>354</v>
      </c>
      <c r="E161" s="31" t="s">
        <v>511</v>
      </c>
      <c r="F161" s="72" t="s">
        <v>494</v>
      </c>
      <c r="G161" s="97"/>
      <c r="H161" s="60">
        <v>2616</v>
      </c>
      <c r="I161" s="67" t="s">
        <v>134</v>
      </c>
      <c r="J161" s="62">
        <v>13.723608445297419</v>
      </c>
      <c r="K161" s="63">
        <v>0.21</v>
      </c>
      <c r="L161" s="62">
        <v>0.16</v>
      </c>
      <c r="M161" s="62">
        <v>0.14000000000000001</v>
      </c>
      <c r="N161" s="62">
        <v>0.08</v>
      </c>
      <c r="O161" s="60">
        <v>0</v>
      </c>
      <c r="P161" s="63">
        <v>0</v>
      </c>
      <c r="Q161" s="64">
        <v>66.666666666666671</v>
      </c>
      <c r="R161" s="64">
        <v>38.095238095238095</v>
      </c>
      <c r="S161" s="64">
        <v>1.7500000000000002</v>
      </c>
      <c r="T161" s="64">
        <v>76.190476190476204</v>
      </c>
      <c r="U161" s="65">
        <v>0.53333333333333321</v>
      </c>
      <c r="V161" s="58"/>
    </row>
    <row r="162" spans="1:22" ht="15" x14ac:dyDescent="0.25">
      <c r="A162" s="58" t="s">
        <v>355</v>
      </c>
      <c r="B162" s="59" t="s">
        <v>356</v>
      </c>
      <c r="E162" s="31" t="s">
        <v>511</v>
      </c>
      <c r="F162" s="72" t="s">
        <v>495</v>
      </c>
      <c r="G162" s="97"/>
      <c r="H162" s="60">
        <v>1533</v>
      </c>
      <c r="I162" s="67" t="s">
        <v>134</v>
      </c>
      <c r="J162" s="62">
        <v>11.111111111110505</v>
      </c>
      <c r="K162" s="63">
        <v>0.33500000000000002</v>
      </c>
      <c r="L162" s="62">
        <v>0.82</v>
      </c>
      <c r="M162" s="62">
        <v>0.66</v>
      </c>
      <c r="N162" s="62">
        <v>0.28999999999999998</v>
      </c>
      <c r="O162" s="60">
        <v>365</v>
      </c>
      <c r="P162" s="63">
        <v>0</v>
      </c>
      <c r="Q162" s="64">
        <v>197.0149253731343</v>
      </c>
      <c r="R162" s="64">
        <v>86.567164179104466</v>
      </c>
      <c r="S162" s="64">
        <v>2.2758620689655173</v>
      </c>
      <c r="T162" s="64">
        <v>244.77611940298502</v>
      </c>
      <c r="U162" s="65">
        <v>0.55405405405405406</v>
      </c>
      <c r="V162" s="58"/>
    </row>
    <row r="163" spans="1:22" ht="15" x14ac:dyDescent="0.25">
      <c r="A163" s="58" t="s">
        <v>357</v>
      </c>
      <c r="B163" s="59" t="s">
        <v>358</v>
      </c>
      <c r="E163" s="31" t="s">
        <v>511</v>
      </c>
      <c r="F163" s="72" t="s">
        <v>496</v>
      </c>
      <c r="G163" s="97"/>
      <c r="H163" s="60">
        <v>1152</v>
      </c>
      <c r="I163" s="67" t="s">
        <v>134</v>
      </c>
      <c r="J163" s="62">
        <v>12.233009708735453</v>
      </c>
      <c r="K163" s="63">
        <v>0.19700000000000001</v>
      </c>
      <c r="L163" s="62">
        <v>0.16</v>
      </c>
      <c r="M163" s="62">
        <v>0.11</v>
      </c>
      <c r="N163" s="62">
        <v>0.05</v>
      </c>
      <c r="O163" s="60">
        <v>0</v>
      </c>
      <c r="P163" s="63">
        <v>0</v>
      </c>
      <c r="Q163" s="64">
        <v>55.837563451776646</v>
      </c>
      <c r="R163" s="64">
        <v>25.380710659898476</v>
      </c>
      <c r="S163" s="64">
        <v>2.1999999999999997</v>
      </c>
      <c r="T163" s="64">
        <v>81.218274111675129</v>
      </c>
      <c r="U163" s="65">
        <v>0.59259259259259256</v>
      </c>
      <c r="V163" s="58"/>
    </row>
    <row r="164" spans="1:22" ht="15" x14ac:dyDescent="0.25">
      <c r="A164" s="58" t="s">
        <v>359</v>
      </c>
      <c r="B164" s="59" t="s">
        <v>360</v>
      </c>
      <c r="E164" s="31" t="s">
        <v>511</v>
      </c>
      <c r="F164" s="72" t="s">
        <v>497</v>
      </c>
      <c r="G164" s="97"/>
      <c r="H164" s="60">
        <v>1027</v>
      </c>
      <c r="I164" s="67" t="s">
        <v>134</v>
      </c>
      <c r="J164" s="62">
        <v>13.119533527692129</v>
      </c>
      <c r="K164" s="63">
        <v>0.20499999999999999</v>
      </c>
      <c r="L164" s="62">
        <v>0.11</v>
      </c>
      <c r="M164" s="62">
        <v>0.17</v>
      </c>
      <c r="N164" s="62">
        <v>0.02</v>
      </c>
      <c r="O164" s="60">
        <v>0</v>
      </c>
      <c r="P164" s="63">
        <v>0</v>
      </c>
      <c r="Q164" s="64">
        <v>82.926829268292693</v>
      </c>
      <c r="R164" s="64">
        <v>9.7560975609756095</v>
      </c>
      <c r="S164" s="64">
        <v>8.5</v>
      </c>
      <c r="T164" s="64">
        <v>53.658536585365859</v>
      </c>
      <c r="U164" s="65">
        <v>0.39285714285714285</v>
      </c>
      <c r="V164" s="58"/>
    </row>
    <row r="165" spans="1:22" ht="15" x14ac:dyDescent="0.25">
      <c r="A165" s="58" t="s">
        <v>361</v>
      </c>
      <c r="B165" s="59" t="s">
        <v>362</v>
      </c>
      <c r="E165" s="31" t="s">
        <v>511</v>
      </c>
      <c r="F165" s="72" t="s">
        <v>498</v>
      </c>
      <c r="G165" s="97"/>
      <c r="H165" s="60">
        <v>1005</v>
      </c>
      <c r="I165" s="67" t="s">
        <v>134</v>
      </c>
      <c r="J165" s="62">
        <v>19.500480307393232</v>
      </c>
      <c r="K165" s="63">
        <v>0.23100000000000001</v>
      </c>
      <c r="L165" s="62">
        <v>0.18</v>
      </c>
      <c r="M165" s="62">
        <v>0.26</v>
      </c>
      <c r="N165" s="62">
        <v>0.02</v>
      </c>
      <c r="O165" s="60">
        <v>338</v>
      </c>
      <c r="P165" s="63">
        <v>0</v>
      </c>
      <c r="Q165" s="64">
        <v>112.55411255411255</v>
      </c>
      <c r="R165" s="64">
        <v>8.6580086580086579</v>
      </c>
      <c r="S165" s="64">
        <v>13</v>
      </c>
      <c r="T165" s="64">
        <v>77.922077922077918</v>
      </c>
      <c r="U165" s="65">
        <v>0.40909090909090906</v>
      </c>
      <c r="V165" s="58"/>
    </row>
    <row r="166" spans="1:22" ht="15" x14ac:dyDescent="0.25">
      <c r="A166" s="58" t="s">
        <v>363</v>
      </c>
      <c r="B166" s="59" t="s">
        <v>364</v>
      </c>
      <c r="C166" s="3"/>
      <c r="D166" s="3"/>
      <c r="E166" s="28" t="s">
        <v>513</v>
      </c>
      <c r="F166" s="8" t="s">
        <v>476</v>
      </c>
      <c r="G166" s="94">
        <v>480</v>
      </c>
      <c r="H166" s="60"/>
      <c r="I166" s="67" t="s">
        <v>134</v>
      </c>
      <c r="J166" s="62">
        <v>5.9280855199205345</v>
      </c>
      <c r="K166" s="63">
        <v>5.3800000000000001E-2</v>
      </c>
      <c r="L166" s="62">
        <v>0.02</v>
      </c>
      <c r="M166" s="62">
        <v>0.13</v>
      </c>
      <c r="N166" s="62">
        <v>0.01</v>
      </c>
      <c r="O166" s="60">
        <v>0</v>
      </c>
      <c r="P166" s="63">
        <v>0</v>
      </c>
      <c r="Q166" s="64">
        <v>241.63568773234201</v>
      </c>
      <c r="R166" s="64">
        <v>18.587360594795538</v>
      </c>
      <c r="S166" s="64">
        <v>13</v>
      </c>
      <c r="T166" s="64">
        <v>37.174721189591082</v>
      </c>
      <c r="U166" s="65">
        <v>0.13333333333333333</v>
      </c>
      <c r="V166" s="58"/>
    </row>
    <row r="167" spans="1:22" ht="15" x14ac:dyDescent="0.25">
      <c r="A167" s="58" t="s">
        <v>365</v>
      </c>
      <c r="B167" s="59" t="s">
        <v>366</v>
      </c>
      <c r="C167" s="3"/>
      <c r="D167" s="3"/>
      <c r="E167" s="28" t="s">
        <v>513</v>
      </c>
      <c r="F167" s="8" t="s">
        <v>476</v>
      </c>
      <c r="G167" s="94">
        <v>496.68000000000029</v>
      </c>
      <c r="H167" s="60"/>
      <c r="I167" s="67" t="s">
        <v>134</v>
      </c>
      <c r="J167" s="62">
        <v>16.311399443930341</v>
      </c>
      <c r="K167" s="63">
        <v>1.19</v>
      </c>
      <c r="L167" s="62">
        <v>0.35</v>
      </c>
      <c r="M167" s="62">
        <v>3.29</v>
      </c>
      <c r="N167" s="62">
        <v>0.02</v>
      </c>
      <c r="O167" s="60">
        <v>446</v>
      </c>
      <c r="P167" s="63">
        <v>0.86799999999999855</v>
      </c>
      <c r="Q167" s="64">
        <v>276.47058823529414</v>
      </c>
      <c r="R167" s="64">
        <v>1.680672268907563</v>
      </c>
      <c r="S167" s="64">
        <v>164.5</v>
      </c>
      <c r="T167" s="64">
        <v>29.411764705882355</v>
      </c>
      <c r="U167" s="65">
        <v>9.6153846153846145E-2</v>
      </c>
      <c r="V167" s="58"/>
    </row>
    <row r="168" spans="1:22" ht="15" x14ac:dyDescent="0.25">
      <c r="A168" s="58" t="s">
        <v>367</v>
      </c>
      <c r="B168" s="59" t="s">
        <v>368</v>
      </c>
      <c r="C168" s="3"/>
      <c r="D168" s="3"/>
      <c r="E168" s="28" t="s">
        <v>513</v>
      </c>
      <c r="F168" s="8" t="s">
        <v>476</v>
      </c>
      <c r="G168" s="94">
        <v>496.9200000000003</v>
      </c>
      <c r="H168" s="60"/>
      <c r="I168" s="67" t="s">
        <v>134</v>
      </c>
      <c r="J168" s="62">
        <v>16.352824578795698</v>
      </c>
      <c r="K168" s="63">
        <v>0.17499999999999999</v>
      </c>
      <c r="L168" s="62">
        <v>0.02</v>
      </c>
      <c r="M168" s="62">
        <v>0.1</v>
      </c>
      <c r="N168" s="62">
        <v>0.05</v>
      </c>
      <c r="O168" s="60">
        <v>0</v>
      </c>
      <c r="P168" s="63">
        <v>0</v>
      </c>
      <c r="Q168" s="64">
        <v>57.142857142857146</v>
      </c>
      <c r="R168" s="64">
        <v>28.571428571428573</v>
      </c>
      <c r="S168" s="64">
        <v>2</v>
      </c>
      <c r="T168" s="64">
        <v>11.428571428571429</v>
      </c>
      <c r="U168" s="65">
        <v>0.16666666666666666</v>
      </c>
      <c r="V168" s="58"/>
    </row>
    <row r="169" spans="1:22" ht="15" x14ac:dyDescent="0.25">
      <c r="A169" s="58" t="s">
        <v>369</v>
      </c>
      <c r="B169" s="59" t="s">
        <v>370</v>
      </c>
      <c r="C169" s="3"/>
      <c r="D169" s="3"/>
      <c r="E169" s="28" t="s">
        <v>513</v>
      </c>
      <c r="F169" s="8" t="s">
        <v>476</v>
      </c>
      <c r="G169" s="94">
        <v>497.16000000000031</v>
      </c>
      <c r="H169" s="60"/>
      <c r="I169" s="67" t="s">
        <v>134</v>
      </c>
      <c r="J169" s="62">
        <v>11.368015414252552</v>
      </c>
      <c r="K169" s="63">
        <v>1.03</v>
      </c>
      <c r="L169" s="62">
        <v>0.18</v>
      </c>
      <c r="M169" s="62">
        <v>2.36</v>
      </c>
      <c r="N169" s="62">
        <v>7.0000000000000007E-2</v>
      </c>
      <c r="O169" s="60">
        <v>445</v>
      </c>
      <c r="P169" s="63">
        <v>0.84999999999999964</v>
      </c>
      <c r="Q169" s="64">
        <v>229.126213592233</v>
      </c>
      <c r="R169" s="64">
        <v>6.7961165048543695</v>
      </c>
      <c r="S169" s="64">
        <v>33.714285714285708</v>
      </c>
      <c r="T169" s="64">
        <v>17.475728155339805</v>
      </c>
      <c r="U169" s="65">
        <v>7.0866141732283464E-2</v>
      </c>
      <c r="V169" s="58"/>
    </row>
    <row r="170" spans="1:22" ht="15" x14ac:dyDescent="0.25">
      <c r="A170" s="58" t="s">
        <v>371</v>
      </c>
      <c r="B170" s="59" t="s">
        <v>372</v>
      </c>
      <c r="C170" s="3"/>
      <c r="D170" s="3"/>
      <c r="E170" s="28" t="s">
        <v>513</v>
      </c>
      <c r="F170" s="8" t="s">
        <v>476</v>
      </c>
      <c r="G170" s="94">
        <v>497.40000000000032</v>
      </c>
      <c r="H170" s="60"/>
      <c r="I170" s="67" t="s">
        <v>134</v>
      </c>
      <c r="J170" s="62">
        <v>39.463601532572021</v>
      </c>
      <c r="K170" s="63">
        <v>0.90500000000000003</v>
      </c>
      <c r="L170" s="62">
        <v>0.22</v>
      </c>
      <c r="M170" s="62">
        <v>2.34</v>
      </c>
      <c r="N170" s="62">
        <v>0.11</v>
      </c>
      <c r="O170" s="60">
        <v>446</v>
      </c>
      <c r="P170" s="63">
        <v>0.86799999999999855</v>
      </c>
      <c r="Q170" s="64">
        <v>258.56353591160223</v>
      </c>
      <c r="R170" s="64">
        <v>12.154696132596685</v>
      </c>
      <c r="S170" s="64">
        <v>21.27272727272727</v>
      </c>
      <c r="T170" s="64">
        <v>24.30939226519337</v>
      </c>
      <c r="U170" s="65">
        <v>8.59375E-2</v>
      </c>
      <c r="V170" s="58"/>
    </row>
    <row r="171" spans="1:22" ht="15" x14ac:dyDescent="0.25">
      <c r="A171" s="58" t="s">
        <v>373</v>
      </c>
      <c r="B171" s="68" t="s">
        <v>374</v>
      </c>
      <c r="C171" s="3"/>
      <c r="D171" s="3"/>
      <c r="E171" s="28" t="s">
        <v>513</v>
      </c>
      <c r="F171" s="8" t="s">
        <v>476</v>
      </c>
      <c r="G171" s="94">
        <v>497.64000000000033</v>
      </c>
      <c r="H171" s="60"/>
      <c r="I171" s="67" t="s">
        <v>134</v>
      </c>
      <c r="J171" s="62">
        <v>27.843137254902938</v>
      </c>
      <c r="K171" s="63">
        <v>5.6899999999999999E-2</v>
      </c>
      <c r="L171" s="62">
        <v>0.01</v>
      </c>
      <c r="M171" s="62">
        <v>0.1</v>
      </c>
      <c r="N171" s="62">
        <v>0.01</v>
      </c>
      <c r="O171" s="60">
        <v>0</v>
      </c>
      <c r="P171" s="63">
        <v>0</v>
      </c>
      <c r="Q171" s="64">
        <v>175.7469244288225</v>
      </c>
      <c r="R171" s="64">
        <v>17.574692442882249</v>
      </c>
      <c r="S171" s="64">
        <v>10</v>
      </c>
      <c r="T171" s="64">
        <v>17.574692442882249</v>
      </c>
      <c r="U171" s="65">
        <v>9.0909090909090912E-2</v>
      </c>
      <c r="V171" s="58"/>
    </row>
    <row r="172" spans="1:22" ht="15" x14ac:dyDescent="0.25">
      <c r="A172" s="58" t="s">
        <v>375</v>
      </c>
      <c r="B172" s="68" t="s">
        <v>376</v>
      </c>
      <c r="C172" s="3"/>
      <c r="D172" s="3"/>
      <c r="E172" s="28" t="s">
        <v>513</v>
      </c>
      <c r="F172" s="8" t="s">
        <v>476</v>
      </c>
      <c r="G172" s="94">
        <v>497.88000000000034</v>
      </c>
      <c r="H172" s="60"/>
      <c r="I172" s="67" t="s">
        <v>134</v>
      </c>
      <c r="J172" s="62">
        <v>27.121951219512198</v>
      </c>
      <c r="K172" s="63">
        <v>0.16</v>
      </c>
      <c r="L172" s="62">
        <v>0.02</v>
      </c>
      <c r="M172" s="62">
        <v>0.11</v>
      </c>
      <c r="N172" s="62">
        <v>0.01</v>
      </c>
      <c r="O172" s="60">
        <v>0</v>
      </c>
      <c r="P172" s="63">
        <v>0</v>
      </c>
      <c r="Q172" s="64">
        <v>68.75</v>
      </c>
      <c r="R172" s="64">
        <v>6.25</v>
      </c>
      <c r="S172" s="64">
        <v>11</v>
      </c>
      <c r="T172" s="64">
        <v>12.5</v>
      </c>
      <c r="U172" s="65">
        <v>0.15384615384615385</v>
      </c>
      <c r="V172" s="58"/>
    </row>
    <row r="173" spans="1:22" ht="15" x14ac:dyDescent="0.25">
      <c r="A173" s="58" t="s">
        <v>377</v>
      </c>
      <c r="B173" s="68" t="s">
        <v>378</v>
      </c>
      <c r="C173" s="3"/>
      <c r="D173" s="3"/>
      <c r="E173" s="28" t="s">
        <v>513</v>
      </c>
      <c r="F173" s="8" t="s">
        <v>476</v>
      </c>
      <c r="G173" s="94">
        <v>498.12000000000035</v>
      </c>
      <c r="H173" s="60"/>
      <c r="I173" s="67" t="s">
        <v>134</v>
      </c>
      <c r="J173" s="62">
        <v>17.046580773042297</v>
      </c>
      <c r="K173" s="63">
        <v>0.71099999999999997</v>
      </c>
      <c r="L173" s="62">
        <v>0.14000000000000001</v>
      </c>
      <c r="M173" s="62">
        <v>1.04</v>
      </c>
      <c r="N173" s="62">
        <v>0.01</v>
      </c>
      <c r="O173" s="60">
        <v>441</v>
      </c>
      <c r="P173" s="63">
        <v>0.77799999999999958</v>
      </c>
      <c r="Q173" s="64">
        <v>146.27285513361463</v>
      </c>
      <c r="R173" s="64">
        <v>1.4064697609001406</v>
      </c>
      <c r="S173" s="64">
        <v>104</v>
      </c>
      <c r="T173" s="64">
        <v>19.690576652601973</v>
      </c>
      <c r="U173" s="65">
        <v>0.11864406779661016</v>
      </c>
      <c r="V173" s="58"/>
    </row>
    <row r="174" spans="1:22" ht="15" x14ac:dyDescent="0.25">
      <c r="A174" s="58" t="s">
        <v>379</v>
      </c>
      <c r="B174" s="68" t="s">
        <v>380</v>
      </c>
      <c r="C174" s="3"/>
      <c r="D174" s="3"/>
      <c r="E174" s="28" t="s">
        <v>513</v>
      </c>
      <c r="F174" s="8" t="s">
        <v>476</v>
      </c>
      <c r="G174" s="94">
        <v>498.36000000000035</v>
      </c>
      <c r="H174" s="60"/>
      <c r="I174" s="67" t="s">
        <v>134</v>
      </c>
      <c r="J174" s="62">
        <v>54.071969696965716</v>
      </c>
      <c r="K174" s="63">
        <v>0.29599999999999999</v>
      </c>
      <c r="L174" s="62">
        <v>0.04</v>
      </c>
      <c r="M174" s="62">
        <v>0.49</v>
      </c>
      <c r="N174" s="62">
        <v>0.08</v>
      </c>
      <c r="O174" s="60">
        <v>444</v>
      </c>
      <c r="P174" s="63">
        <v>0.83199999999999896</v>
      </c>
      <c r="Q174" s="64">
        <v>165.54054054054055</v>
      </c>
      <c r="R174" s="64">
        <v>27.027027027027028</v>
      </c>
      <c r="S174" s="64">
        <v>6.125</v>
      </c>
      <c r="T174" s="64">
        <v>13.513513513513514</v>
      </c>
      <c r="U174" s="65">
        <v>7.5471698113207544E-2</v>
      </c>
      <c r="V174" s="58"/>
    </row>
    <row r="175" spans="1:22" ht="15" x14ac:dyDescent="0.25">
      <c r="A175" s="58" t="s">
        <v>381</v>
      </c>
      <c r="B175" s="59" t="s">
        <v>382</v>
      </c>
      <c r="C175" s="3"/>
      <c r="D175" s="3"/>
      <c r="E175" s="28" t="s">
        <v>513</v>
      </c>
      <c r="F175" s="8" t="s">
        <v>476</v>
      </c>
      <c r="G175" s="94">
        <v>498.60000000000036</v>
      </c>
      <c r="H175" s="60"/>
      <c r="I175" s="67" t="s">
        <v>134</v>
      </c>
      <c r="J175" s="62">
        <v>12.512413108245102</v>
      </c>
      <c r="K175" s="63">
        <v>1.34</v>
      </c>
      <c r="L175" s="62">
        <v>0.19</v>
      </c>
      <c r="M175" s="62">
        <v>5.24</v>
      </c>
      <c r="N175" s="62">
        <v>0.01</v>
      </c>
      <c r="O175" s="60">
        <v>449</v>
      </c>
      <c r="P175" s="63">
        <v>0.92199999999999882</v>
      </c>
      <c r="Q175" s="64">
        <v>391.04477611940297</v>
      </c>
      <c r="R175" s="64">
        <v>0.74626865671641784</v>
      </c>
      <c r="S175" s="64">
        <v>524</v>
      </c>
      <c r="T175" s="64">
        <v>14.17910447761194</v>
      </c>
      <c r="U175" s="65">
        <v>3.4990791896869239E-2</v>
      </c>
      <c r="V175" s="58"/>
    </row>
    <row r="176" spans="1:22" ht="15" x14ac:dyDescent="0.25">
      <c r="A176" s="58" t="s">
        <v>383</v>
      </c>
      <c r="B176" s="68" t="s">
        <v>382</v>
      </c>
      <c r="C176" s="3"/>
      <c r="D176" s="3"/>
      <c r="E176" s="28" t="s">
        <v>513</v>
      </c>
      <c r="F176" s="8" t="s">
        <v>476</v>
      </c>
      <c r="G176" s="94">
        <v>498.84000000000037</v>
      </c>
      <c r="H176" s="60"/>
      <c r="I176" s="67" t="s">
        <v>134</v>
      </c>
      <c r="J176" s="62">
        <v>10.982658959532831</v>
      </c>
      <c r="K176" s="63">
        <v>1.04</v>
      </c>
      <c r="L176" s="62">
        <v>0.13</v>
      </c>
      <c r="M176" s="62">
        <v>3.2</v>
      </c>
      <c r="N176" s="62">
        <v>0.02</v>
      </c>
      <c r="O176" s="60">
        <v>448</v>
      </c>
      <c r="P176" s="63">
        <v>0.90399999999999991</v>
      </c>
      <c r="Q176" s="64">
        <v>307.69230769230768</v>
      </c>
      <c r="R176" s="64">
        <v>1.9230769230769229</v>
      </c>
      <c r="S176" s="64">
        <v>160</v>
      </c>
      <c r="T176" s="64">
        <v>12.5</v>
      </c>
      <c r="U176" s="65">
        <v>3.903903903903904E-2</v>
      </c>
      <c r="V176" s="58"/>
    </row>
    <row r="177" spans="1:22" ht="15" x14ac:dyDescent="0.25">
      <c r="A177" s="58" t="s">
        <v>384</v>
      </c>
      <c r="B177" s="68" t="s">
        <v>385</v>
      </c>
      <c r="C177" s="3">
        <v>448700</v>
      </c>
      <c r="D177" s="3">
        <v>5520973</v>
      </c>
      <c r="E177" s="28" t="s">
        <v>513</v>
      </c>
      <c r="F177" s="8" t="s">
        <v>477</v>
      </c>
      <c r="G177" s="94">
        <v>499</v>
      </c>
      <c r="H177" s="60"/>
      <c r="I177" s="67" t="s">
        <v>134</v>
      </c>
      <c r="J177" s="62">
        <v>37.19332679097149</v>
      </c>
      <c r="K177" s="63">
        <v>1.08</v>
      </c>
      <c r="L177" s="62">
        <v>0.18</v>
      </c>
      <c r="M177" s="62">
        <v>2.66</v>
      </c>
      <c r="N177" s="62">
        <v>0.09</v>
      </c>
      <c r="O177" s="60">
        <v>445</v>
      </c>
      <c r="P177" s="63">
        <v>0.84999999999999964</v>
      </c>
      <c r="Q177" s="64">
        <v>246.29629629629628</v>
      </c>
      <c r="R177" s="64">
        <v>8.3333333333333321</v>
      </c>
      <c r="S177" s="64">
        <v>29.555555555555557</v>
      </c>
      <c r="T177" s="64">
        <v>16.666666666666664</v>
      </c>
      <c r="U177" s="65">
        <v>6.338028169014083E-2</v>
      </c>
      <c r="V177" s="58"/>
    </row>
    <row r="178" spans="1:22" ht="15" x14ac:dyDescent="0.25">
      <c r="A178" s="58" t="s">
        <v>386</v>
      </c>
      <c r="B178" s="68" t="s">
        <v>387</v>
      </c>
      <c r="C178" s="3"/>
      <c r="D178" s="3"/>
      <c r="E178" s="28" t="s">
        <v>513</v>
      </c>
      <c r="F178" s="8" t="s">
        <v>476</v>
      </c>
      <c r="G178" s="94">
        <v>499.32000000000039</v>
      </c>
      <c r="H178" s="60"/>
      <c r="I178" s="67" t="s">
        <v>134</v>
      </c>
      <c r="J178" s="62">
        <v>3.0534351145060201</v>
      </c>
      <c r="K178" s="63">
        <v>1.74</v>
      </c>
      <c r="L178" s="62">
        <v>0.59</v>
      </c>
      <c r="M178" s="62">
        <v>5.99</v>
      </c>
      <c r="N178" s="62">
        <v>0.11</v>
      </c>
      <c r="O178" s="60">
        <v>443</v>
      </c>
      <c r="P178" s="63">
        <v>0.81399999999999917</v>
      </c>
      <c r="Q178" s="64">
        <v>344.25287356321837</v>
      </c>
      <c r="R178" s="64">
        <v>6.3218390804597702</v>
      </c>
      <c r="S178" s="64">
        <v>54.454545454545453</v>
      </c>
      <c r="T178" s="64">
        <v>33.90804597701149</v>
      </c>
      <c r="U178" s="65">
        <v>8.9665653495440728E-2</v>
      </c>
      <c r="V178" s="58"/>
    </row>
    <row r="179" spans="1:22" ht="15" x14ac:dyDescent="0.25">
      <c r="A179" s="58" t="s">
        <v>388</v>
      </c>
      <c r="B179" s="68" t="s">
        <v>389</v>
      </c>
      <c r="C179" s="3"/>
      <c r="D179" s="3"/>
      <c r="E179" s="28" t="s">
        <v>513</v>
      </c>
      <c r="F179" s="8" t="s">
        <v>476</v>
      </c>
      <c r="G179" s="94">
        <v>499.5600000000004</v>
      </c>
      <c r="H179" s="60"/>
      <c r="I179" s="67" t="s">
        <v>134</v>
      </c>
      <c r="J179" s="62">
        <v>6.4393939393966759</v>
      </c>
      <c r="K179" s="63">
        <v>0.107</v>
      </c>
      <c r="L179" s="62">
        <v>0.04</v>
      </c>
      <c r="M179" s="62">
        <v>0.09</v>
      </c>
      <c r="N179" s="62">
        <v>0.05</v>
      </c>
      <c r="O179" s="60">
        <v>0</v>
      </c>
      <c r="P179" s="63">
        <v>0</v>
      </c>
      <c r="Q179" s="64">
        <v>84.112149532710276</v>
      </c>
      <c r="R179" s="64">
        <v>46.728971962616825</v>
      </c>
      <c r="S179" s="64">
        <v>1.7999999999999998</v>
      </c>
      <c r="T179" s="64">
        <v>37.383177570093466</v>
      </c>
      <c r="U179" s="65">
        <v>0.30769230769230771</v>
      </c>
      <c r="V179" s="58"/>
    </row>
    <row r="180" spans="1:22" ht="15" x14ac:dyDescent="0.25">
      <c r="A180" s="58" t="s">
        <v>390</v>
      </c>
      <c r="B180" s="68" t="s">
        <v>391</v>
      </c>
      <c r="C180" s="3">
        <v>448312</v>
      </c>
      <c r="D180" s="3">
        <v>5520975</v>
      </c>
      <c r="E180" s="28" t="s">
        <v>513</v>
      </c>
      <c r="F180" s="8" t="s">
        <v>478</v>
      </c>
      <c r="G180" s="94">
        <v>499.80000000000041</v>
      </c>
      <c r="H180" s="60"/>
      <c r="I180" s="67" t="s">
        <v>134</v>
      </c>
      <c r="J180" s="62">
        <v>10.098039215683329</v>
      </c>
      <c r="K180" s="63">
        <v>0.76400000000000001</v>
      </c>
      <c r="L180" s="62">
        <v>0.15</v>
      </c>
      <c r="M180" s="62">
        <v>1.66</v>
      </c>
      <c r="N180" s="62">
        <v>0.05</v>
      </c>
      <c r="O180" s="60">
        <v>443</v>
      </c>
      <c r="P180" s="63">
        <v>0.81399999999999917</v>
      </c>
      <c r="Q180" s="64">
        <v>217.27748691099475</v>
      </c>
      <c r="R180" s="64">
        <v>6.5445026178010473</v>
      </c>
      <c r="S180" s="64">
        <v>33.199999999999996</v>
      </c>
      <c r="T180" s="64">
        <v>19.633507853403138</v>
      </c>
      <c r="U180" s="65">
        <v>8.2872928176795591E-2</v>
      </c>
      <c r="V180" s="58"/>
    </row>
    <row r="181" spans="1:22" ht="15" x14ac:dyDescent="0.25">
      <c r="A181" s="58" t="s">
        <v>392</v>
      </c>
      <c r="B181" s="68" t="s">
        <v>393</v>
      </c>
      <c r="C181" s="3">
        <v>446331</v>
      </c>
      <c r="D181" s="3">
        <v>5522246</v>
      </c>
      <c r="E181" s="28" t="s">
        <v>513</v>
      </c>
      <c r="F181" s="9" t="s">
        <v>479</v>
      </c>
      <c r="G181" s="94">
        <v>468.79999999999995</v>
      </c>
      <c r="H181" s="60"/>
      <c r="I181" s="67" t="s">
        <v>134</v>
      </c>
      <c r="J181" s="62">
        <v>11.527647610121594</v>
      </c>
      <c r="K181" s="63">
        <v>0.13700000000000001</v>
      </c>
      <c r="L181" s="62">
        <v>0.05</v>
      </c>
      <c r="M181" s="62">
        <v>0.21</v>
      </c>
      <c r="N181" s="62">
        <v>0.04</v>
      </c>
      <c r="O181" s="60">
        <v>440</v>
      </c>
      <c r="P181" s="63">
        <v>0.7599999999999989</v>
      </c>
      <c r="Q181" s="64">
        <v>153.28467153284672</v>
      </c>
      <c r="R181" s="64">
        <v>29.197080291970799</v>
      </c>
      <c r="S181" s="64">
        <v>5.25</v>
      </c>
      <c r="T181" s="64">
        <v>36.496350364963504</v>
      </c>
      <c r="U181" s="65">
        <v>0.19230769230769232</v>
      </c>
      <c r="V181" s="58"/>
    </row>
    <row r="182" spans="1:22" ht="15" x14ac:dyDescent="0.25">
      <c r="A182" s="58" t="s">
        <v>394</v>
      </c>
      <c r="B182" s="68" t="s">
        <v>395</v>
      </c>
      <c r="C182" s="3"/>
      <c r="D182" s="3"/>
      <c r="E182" s="28" t="s">
        <v>513</v>
      </c>
      <c r="F182" s="9" t="s">
        <v>479</v>
      </c>
      <c r="G182" s="94">
        <v>469.49999999999994</v>
      </c>
      <c r="H182" s="60"/>
      <c r="I182" s="67" t="s">
        <v>134</v>
      </c>
      <c r="J182" s="62">
        <v>32.167152575315114</v>
      </c>
      <c r="K182" s="63">
        <v>8.5000000000000006E-2</v>
      </c>
      <c r="L182" s="62">
        <v>0.02</v>
      </c>
      <c r="M182" s="62">
        <v>0.08</v>
      </c>
      <c r="N182" s="62">
        <v>0.13</v>
      </c>
      <c r="O182" s="60">
        <v>0</v>
      </c>
      <c r="P182" s="63">
        <v>0</v>
      </c>
      <c r="Q182" s="64">
        <v>94.117647058823522</v>
      </c>
      <c r="R182" s="64">
        <v>152.94117647058823</v>
      </c>
      <c r="S182" s="64">
        <v>0.61538461538461542</v>
      </c>
      <c r="T182" s="64">
        <v>23.52941176470588</v>
      </c>
      <c r="U182" s="65">
        <v>0.19999999999999998</v>
      </c>
      <c r="V182" s="58"/>
    </row>
    <row r="183" spans="1:22" ht="15" x14ac:dyDescent="0.25">
      <c r="A183" s="58" t="s">
        <v>396</v>
      </c>
      <c r="B183" s="68" t="s">
        <v>397</v>
      </c>
      <c r="C183" s="3"/>
      <c r="D183" s="3"/>
      <c r="E183" s="28" t="s">
        <v>513</v>
      </c>
      <c r="F183" s="9" t="s">
        <v>479</v>
      </c>
      <c r="G183" s="94">
        <v>470</v>
      </c>
      <c r="H183" s="60"/>
      <c r="I183" s="67" t="s">
        <v>134</v>
      </c>
      <c r="J183" s="62">
        <v>54.995150339470854</v>
      </c>
      <c r="K183" s="63">
        <v>5.6000000000000001E-2</v>
      </c>
      <c r="L183" s="62">
        <v>0.04</v>
      </c>
      <c r="M183" s="62">
        <v>0.08</v>
      </c>
      <c r="N183" s="62">
        <v>0.01</v>
      </c>
      <c r="O183" s="60">
        <v>0</v>
      </c>
      <c r="P183" s="63">
        <v>0</v>
      </c>
      <c r="Q183" s="64">
        <v>142.85714285714286</v>
      </c>
      <c r="R183" s="64">
        <v>17.857142857142858</v>
      </c>
      <c r="S183" s="64">
        <v>8</v>
      </c>
      <c r="T183" s="64">
        <v>71.428571428571431</v>
      </c>
      <c r="U183" s="65">
        <v>0.33333333333333337</v>
      </c>
      <c r="V183" s="58"/>
    </row>
    <row r="184" spans="1:22" ht="15" x14ac:dyDescent="0.25">
      <c r="A184" s="58" t="s">
        <v>398</v>
      </c>
      <c r="B184" s="68" t="s">
        <v>399</v>
      </c>
      <c r="C184" s="3"/>
      <c r="D184" s="3"/>
      <c r="E184" s="28" t="s">
        <v>513</v>
      </c>
      <c r="F184" s="9" t="s">
        <v>479</v>
      </c>
      <c r="G184" s="94">
        <v>471.44999999999993</v>
      </c>
      <c r="H184" s="60"/>
      <c r="I184" s="67" t="s">
        <v>134</v>
      </c>
      <c r="J184" s="62">
        <v>19.604147031105935</v>
      </c>
      <c r="K184" s="63">
        <v>0.66500000000000004</v>
      </c>
      <c r="L184" s="62">
        <v>0.28000000000000003</v>
      </c>
      <c r="M184" s="62">
        <v>1.62</v>
      </c>
      <c r="N184" s="62">
        <v>7.0000000000000007E-2</v>
      </c>
      <c r="O184" s="60">
        <v>444</v>
      </c>
      <c r="P184" s="63">
        <v>0.83199999999999896</v>
      </c>
      <c r="Q184" s="64">
        <v>243.60902255639095</v>
      </c>
      <c r="R184" s="64">
        <v>10.526315789473685</v>
      </c>
      <c r="S184" s="64">
        <v>23.142857142857142</v>
      </c>
      <c r="T184" s="64">
        <v>42.10526315789474</v>
      </c>
      <c r="U184" s="65">
        <v>0.14736842105263159</v>
      </c>
      <c r="V184" s="58"/>
    </row>
    <row r="185" spans="1:22" ht="15" x14ac:dyDescent="0.25">
      <c r="A185" s="58" t="s">
        <v>400</v>
      </c>
      <c r="B185" s="68" t="s">
        <v>401</v>
      </c>
      <c r="C185" s="3"/>
      <c r="D185" s="3"/>
      <c r="E185" s="28" t="s">
        <v>513</v>
      </c>
      <c r="F185" s="9" t="s">
        <v>479</v>
      </c>
      <c r="G185" s="94">
        <v>471.59999999999991</v>
      </c>
      <c r="H185" s="60"/>
      <c r="I185" s="67" t="s">
        <v>134</v>
      </c>
      <c r="J185" s="62">
        <v>29.394812680112594</v>
      </c>
      <c r="K185" s="63">
        <v>0.43</v>
      </c>
      <c r="L185" s="62">
        <v>0.26</v>
      </c>
      <c r="M185" s="62">
        <v>0.84</v>
      </c>
      <c r="N185" s="62">
        <v>0.1</v>
      </c>
      <c r="O185" s="60">
        <v>439</v>
      </c>
      <c r="P185" s="63">
        <v>0.7419999999999991</v>
      </c>
      <c r="Q185" s="64">
        <v>195.34883720930233</v>
      </c>
      <c r="R185" s="64">
        <v>23.255813953488371</v>
      </c>
      <c r="S185" s="64">
        <v>8.3999999999999986</v>
      </c>
      <c r="T185" s="64">
        <v>60.465116279069775</v>
      </c>
      <c r="U185" s="65">
        <v>0.23636363636363636</v>
      </c>
      <c r="V185" s="58"/>
    </row>
    <row r="186" spans="1:22" ht="15" x14ac:dyDescent="0.25">
      <c r="A186" s="58" t="s">
        <v>402</v>
      </c>
      <c r="B186" s="68" t="s">
        <v>403</v>
      </c>
      <c r="C186" s="3"/>
      <c r="D186" s="3"/>
      <c r="E186" s="28" t="s">
        <v>513</v>
      </c>
      <c r="F186" s="9" t="s">
        <v>479</v>
      </c>
      <c r="G186" s="94">
        <v>475.04999999999939</v>
      </c>
      <c r="H186" s="60"/>
      <c r="I186" s="67" t="s">
        <v>134</v>
      </c>
      <c r="J186" s="62">
        <v>4.9180327868807332</v>
      </c>
      <c r="K186" s="63">
        <v>6.9199999999999998E-2</v>
      </c>
      <c r="L186" s="62">
        <v>0.04</v>
      </c>
      <c r="M186" s="62">
        <v>0.08</v>
      </c>
      <c r="N186" s="62">
        <v>0.01</v>
      </c>
      <c r="O186" s="60">
        <v>0</v>
      </c>
      <c r="P186" s="63">
        <v>0</v>
      </c>
      <c r="Q186" s="64">
        <v>115.60693641618498</v>
      </c>
      <c r="R186" s="64">
        <v>14.450867052023122</v>
      </c>
      <c r="S186" s="64">
        <v>8</v>
      </c>
      <c r="T186" s="64">
        <v>57.80346820809249</v>
      </c>
      <c r="U186" s="65">
        <v>0.33333333333333337</v>
      </c>
      <c r="V186" s="58"/>
    </row>
    <row r="187" spans="1:22" ht="15" x14ac:dyDescent="0.25">
      <c r="A187" s="58" t="s">
        <v>404</v>
      </c>
      <c r="B187" s="68" t="s">
        <v>405</v>
      </c>
      <c r="C187" s="3"/>
      <c r="D187" s="3"/>
      <c r="E187" s="28" t="s">
        <v>513</v>
      </c>
      <c r="F187" s="9" t="s">
        <v>479</v>
      </c>
      <c r="G187" s="94">
        <v>477.17999999999995</v>
      </c>
      <c r="H187" s="60"/>
      <c r="I187" s="67" t="s">
        <v>134</v>
      </c>
      <c r="J187" s="62">
        <v>4.4485634847101441</v>
      </c>
      <c r="K187" s="63">
        <v>6.6500000000000004E-2</v>
      </c>
      <c r="L187" s="62">
        <v>0.02</v>
      </c>
      <c r="M187" s="62">
        <v>0.12</v>
      </c>
      <c r="N187" s="62">
        <v>0.01</v>
      </c>
      <c r="O187" s="60">
        <v>0</v>
      </c>
      <c r="P187" s="63">
        <v>0</v>
      </c>
      <c r="Q187" s="64">
        <v>180.45112781954887</v>
      </c>
      <c r="R187" s="64">
        <v>15.037593984962406</v>
      </c>
      <c r="S187" s="64">
        <v>12</v>
      </c>
      <c r="T187" s="64">
        <v>30.075187969924812</v>
      </c>
      <c r="U187" s="65">
        <v>0.14285714285714288</v>
      </c>
      <c r="V187" s="58"/>
    </row>
    <row r="188" spans="1:22" ht="15" x14ac:dyDescent="0.25">
      <c r="A188" s="58" t="s">
        <v>406</v>
      </c>
      <c r="B188" s="68" t="s">
        <v>407</v>
      </c>
      <c r="C188" s="3"/>
      <c r="D188" s="3"/>
      <c r="E188" s="28" t="s">
        <v>513</v>
      </c>
      <c r="F188" s="9" t="s">
        <v>479</v>
      </c>
      <c r="G188" s="94">
        <v>477.26999999999992</v>
      </c>
      <c r="H188" s="60"/>
      <c r="I188" s="67" t="s">
        <v>134</v>
      </c>
      <c r="J188" s="62">
        <v>3.6573628488954513</v>
      </c>
      <c r="K188" s="63">
        <v>2.95</v>
      </c>
      <c r="L188" s="62">
        <v>0.71</v>
      </c>
      <c r="M188" s="62">
        <v>11.5</v>
      </c>
      <c r="N188" s="62">
        <v>0.01</v>
      </c>
      <c r="O188" s="60">
        <v>441</v>
      </c>
      <c r="P188" s="63">
        <v>0.77799999999999958</v>
      </c>
      <c r="Q188" s="64">
        <v>389.83050847457622</v>
      </c>
      <c r="R188" s="64">
        <v>0.33898305084745761</v>
      </c>
      <c r="S188" s="64">
        <v>1150</v>
      </c>
      <c r="T188" s="64">
        <v>24.067796610169488</v>
      </c>
      <c r="U188" s="65">
        <v>5.8149058149058144E-2</v>
      </c>
      <c r="V188" s="58"/>
    </row>
    <row r="189" spans="1:22" ht="15" x14ac:dyDescent="0.25">
      <c r="A189" s="58" t="s">
        <v>408</v>
      </c>
      <c r="B189" s="68" t="s">
        <v>409</v>
      </c>
      <c r="C189" s="3"/>
      <c r="D189" s="3"/>
      <c r="E189" s="28" t="s">
        <v>513</v>
      </c>
      <c r="F189" s="9" t="s">
        <v>479</v>
      </c>
      <c r="G189" s="94">
        <v>477.3599999999999</v>
      </c>
      <c r="H189" s="60"/>
      <c r="I189" s="67" t="s">
        <v>134</v>
      </c>
      <c r="J189" s="62">
        <v>30.126336248785801</v>
      </c>
      <c r="K189" s="63">
        <v>0.23499999999999999</v>
      </c>
      <c r="L189" s="62">
        <v>0.26</v>
      </c>
      <c r="M189" s="62">
        <v>0.31</v>
      </c>
      <c r="N189" s="62">
        <v>0.08</v>
      </c>
      <c r="O189" s="60">
        <v>433</v>
      </c>
      <c r="P189" s="63">
        <v>0.63399999999999945</v>
      </c>
      <c r="Q189" s="64">
        <v>131.91489361702128</v>
      </c>
      <c r="R189" s="64">
        <v>34.042553191489361</v>
      </c>
      <c r="S189" s="64">
        <v>3.875</v>
      </c>
      <c r="T189" s="64">
        <v>110.63829787234043</v>
      </c>
      <c r="U189" s="65">
        <v>0.45614035087719296</v>
      </c>
      <c r="V189" s="58"/>
    </row>
    <row r="190" spans="1:22" ht="15" x14ac:dyDescent="0.25">
      <c r="A190" s="58" t="s">
        <v>410</v>
      </c>
      <c r="B190" s="68" t="s">
        <v>411</v>
      </c>
      <c r="C190" s="3"/>
      <c r="D190" s="3"/>
      <c r="E190" s="28" t="s">
        <v>513</v>
      </c>
      <c r="F190" s="9" t="s">
        <v>479</v>
      </c>
      <c r="G190" s="94">
        <v>477.53999999999985</v>
      </c>
      <c r="H190" s="60"/>
      <c r="I190" s="67" t="s">
        <v>134</v>
      </c>
      <c r="J190" s="62">
        <v>16.944444444443928</v>
      </c>
      <c r="K190" s="63">
        <v>0.76700000000000002</v>
      </c>
      <c r="L190" s="62">
        <v>0.1</v>
      </c>
      <c r="M190" s="62">
        <v>1.8</v>
      </c>
      <c r="N190" s="62">
        <v>0.1</v>
      </c>
      <c r="O190" s="60">
        <v>443</v>
      </c>
      <c r="P190" s="63">
        <v>0.81399999999999917</v>
      </c>
      <c r="Q190" s="64">
        <v>234.6805736636245</v>
      </c>
      <c r="R190" s="64">
        <v>13.03780964797914</v>
      </c>
      <c r="S190" s="64">
        <v>18</v>
      </c>
      <c r="T190" s="64">
        <v>13.03780964797914</v>
      </c>
      <c r="U190" s="65">
        <v>5.2631578947368418E-2</v>
      </c>
      <c r="V190" s="58"/>
    </row>
    <row r="191" spans="1:22" ht="15" x14ac:dyDescent="0.25">
      <c r="A191" s="58" t="s">
        <v>412</v>
      </c>
      <c r="B191" s="68" t="s">
        <v>413</v>
      </c>
      <c r="C191" s="3"/>
      <c r="D191" s="3"/>
      <c r="E191" s="28" t="s">
        <v>513</v>
      </c>
      <c r="F191" s="9" t="s">
        <v>479</v>
      </c>
      <c r="G191" s="94">
        <v>477.62999999999982</v>
      </c>
      <c r="H191" s="60"/>
      <c r="I191" s="67" t="s">
        <v>134</v>
      </c>
      <c r="J191" s="62">
        <v>8.1159420289833921</v>
      </c>
      <c r="K191" s="63">
        <v>2.4700000000000002</v>
      </c>
      <c r="L191" s="62">
        <v>0.66</v>
      </c>
      <c r="M191" s="62">
        <v>12.65</v>
      </c>
      <c r="N191" s="62">
        <v>0.15</v>
      </c>
      <c r="O191" s="60">
        <v>443</v>
      </c>
      <c r="P191" s="63">
        <v>0.81399999999999917</v>
      </c>
      <c r="Q191" s="64">
        <v>512.14574898785418</v>
      </c>
      <c r="R191" s="64">
        <v>6.0728744939271246</v>
      </c>
      <c r="S191" s="64">
        <v>84.333333333333343</v>
      </c>
      <c r="T191" s="64">
        <v>26.720647773279349</v>
      </c>
      <c r="U191" s="65">
        <v>4.9586776859504134E-2</v>
      </c>
      <c r="V191" s="58"/>
    </row>
    <row r="192" spans="1:22" ht="15" x14ac:dyDescent="0.25">
      <c r="A192" s="58" t="s">
        <v>414</v>
      </c>
      <c r="B192" s="68" t="s">
        <v>415</v>
      </c>
      <c r="C192" s="3"/>
      <c r="D192" s="3"/>
      <c r="E192" s="28" t="s">
        <v>513</v>
      </c>
      <c r="F192" s="9" t="s">
        <v>479</v>
      </c>
      <c r="G192" s="94">
        <v>477.7199999999998</v>
      </c>
      <c r="H192" s="60"/>
      <c r="I192" s="67" t="s">
        <v>134</v>
      </c>
      <c r="J192" s="62">
        <v>15.65802113352408</v>
      </c>
      <c r="K192" s="63">
        <v>0.105</v>
      </c>
      <c r="L192" s="62">
        <v>0.04</v>
      </c>
      <c r="M192" s="62">
        <v>0.09</v>
      </c>
      <c r="N192" s="62">
        <v>0.09</v>
      </c>
      <c r="O192" s="60">
        <v>0</v>
      </c>
      <c r="P192" s="63">
        <v>0</v>
      </c>
      <c r="Q192" s="64">
        <v>85.714285714285722</v>
      </c>
      <c r="R192" s="64">
        <v>85.714285714285722</v>
      </c>
      <c r="S192" s="64">
        <v>1</v>
      </c>
      <c r="T192" s="64">
        <v>38.095238095238102</v>
      </c>
      <c r="U192" s="65">
        <v>0.30769230769230771</v>
      </c>
      <c r="V192" s="58"/>
    </row>
    <row r="193" spans="1:22" ht="15" x14ac:dyDescent="0.25">
      <c r="A193" s="58" t="s">
        <v>416</v>
      </c>
      <c r="B193" s="68" t="s">
        <v>417</v>
      </c>
      <c r="C193" s="3"/>
      <c r="D193" s="3"/>
      <c r="E193" s="28" t="s">
        <v>513</v>
      </c>
      <c r="F193" s="9" t="s">
        <v>479</v>
      </c>
      <c r="G193" s="94">
        <v>477.80999999999977</v>
      </c>
      <c r="H193" s="60"/>
      <c r="I193" s="67" t="s">
        <v>134</v>
      </c>
      <c r="J193" s="62">
        <v>16.586768935759068</v>
      </c>
      <c r="K193" s="63">
        <v>0.36199999999999999</v>
      </c>
      <c r="L193" s="62">
        <v>0.06</v>
      </c>
      <c r="M193" s="62">
        <v>0.34</v>
      </c>
      <c r="N193" s="62">
        <v>0.01</v>
      </c>
      <c r="O193" s="60">
        <v>442</v>
      </c>
      <c r="P193" s="63">
        <v>0.79599999999999937</v>
      </c>
      <c r="Q193" s="64">
        <v>93.922651933701658</v>
      </c>
      <c r="R193" s="64">
        <v>2.7624309392265194</v>
      </c>
      <c r="S193" s="64">
        <v>34</v>
      </c>
      <c r="T193" s="64">
        <v>16.574585635359114</v>
      </c>
      <c r="U193" s="65">
        <v>0.15</v>
      </c>
      <c r="V193" s="66"/>
    </row>
    <row r="194" spans="1:22" ht="15" x14ac:dyDescent="0.25">
      <c r="A194" s="58" t="s">
        <v>418</v>
      </c>
      <c r="B194" s="68" t="s">
        <v>419</v>
      </c>
      <c r="C194" s="3">
        <v>445877</v>
      </c>
      <c r="D194" s="3">
        <v>5522040</v>
      </c>
      <c r="E194" s="28" t="s">
        <v>513</v>
      </c>
      <c r="F194" s="9"/>
      <c r="G194" s="94">
        <v>477.89999999999975</v>
      </c>
      <c r="H194" s="60"/>
      <c r="I194" s="67" t="s">
        <v>134</v>
      </c>
      <c r="J194" s="62">
        <v>36.490528414758515</v>
      </c>
      <c r="K194" s="63">
        <v>0.376</v>
      </c>
      <c r="L194" s="62">
        <v>0.05</v>
      </c>
      <c r="M194" s="62">
        <v>0.45</v>
      </c>
      <c r="N194" s="62">
        <v>0.14000000000000001</v>
      </c>
      <c r="O194" s="60">
        <v>440</v>
      </c>
      <c r="P194" s="63">
        <v>0.7599999999999989</v>
      </c>
      <c r="Q194" s="64">
        <v>119.68085106382979</v>
      </c>
      <c r="R194" s="64">
        <v>37.234042553191493</v>
      </c>
      <c r="S194" s="64">
        <v>3.214285714285714</v>
      </c>
      <c r="T194" s="64">
        <v>13.297872340425531</v>
      </c>
      <c r="U194" s="65">
        <v>0.1</v>
      </c>
      <c r="V194" s="66"/>
    </row>
    <row r="195" spans="1:22" ht="15" x14ac:dyDescent="0.25">
      <c r="A195" s="58" t="s">
        <v>420</v>
      </c>
      <c r="B195" s="68" t="s">
        <v>421</v>
      </c>
      <c r="C195" s="3">
        <v>443859</v>
      </c>
      <c r="D195" s="3">
        <v>5522055</v>
      </c>
      <c r="E195" s="28" t="s">
        <v>513</v>
      </c>
      <c r="F195" s="9" t="s">
        <v>480</v>
      </c>
      <c r="G195" s="94">
        <v>477.98999999999972</v>
      </c>
      <c r="H195" s="60"/>
      <c r="I195" s="67" t="s">
        <v>134</v>
      </c>
      <c r="J195" s="62">
        <v>22.902270483712574</v>
      </c>
      <c r="K195" s="63">
        <v>0.61299999999999999</v>
      </c>
      <c r="L195" s="62">
        <v>0.12</v>
      </c>
      <c r="M195" s="62">
        <v>1.2</v>
      </c>
      <c r="N195" s="62">
        <v>0.22</v>
      </c>
      <c r="O195" s="60">
        <v>441</v>
      </c>
      <c r="P195" s="63">
        <v>0.77799999999999958</v>
      </c>
      <c r="Q195" s="64">
        <v>195.75856443719414</v>
      </c>
      <c r="R195" s="64">
        <v>35.889070146818923</v>
      </c>
      <c r="S195" s="64">
        <v>5.4545454545454541</v>
      </c>
      <c r="T195" s="64">
        <v>19.57585644371941</v>
      </c>
      <c r="U195" s="65">
        <v>9.0909090909090912E-2</v>
      </c>
      <c r="V195" s="66"/>
    </row>
    <row r="196" spans="1:22" ht="15" x14ac:dyDescent="0.25">
      <c r="A196" s="58" t="s">
        <v>422</v>
      </c>
      <c r="B196" s="68" t="s">
        <v>423</v>
      </c>
      <c r="C196" s="3"/>
      <c r="D196" s="3"/>
      <c r="E196" s="28" t="s">
        <v>513</v>
      </c>
      <c r="F196" s="9"/>
      <c r="G196" s="94">
        <v>478</v>
      </c>
      <c r="H196" s="60"/>
      <c r="I196" s="67" t="s">
        <v>134</v>
      </c>
      <c r="J196" s="62">
        <v>16.764705882355358</v>
      </c>
      <c r="K196" s="63">
        <v>0.36399999999999999</v>
      </c>
      <c r="L196" s="62">
        <v>0.06</v>
      </c>
      <c r="M196" s="62">
        <v>0.47</v>
      </c>
      <c r="N196" s="62">
        <v>0.06</v>
      </c>
      <c r="O196" s="60">
        <v>441</v>
      </c>
      <c r="P196" s="63">
        <v>0.77799999999999958</v>
      </c>
      <c r="Q196" s="64">
        <v>129.12087912087912</v>
      </c>
      <c r="R196" s="64">
        <v>16.483516483516485</v>
      </c>
      <c r="S196" s="64">
        <v>7.833333333333333</v>
      </c>
      <c r="T196" s="64">
        <v>16.483516483516482</v>
      </c>
      <c r="U196" s="65">
        <v>0.11320754716981131</v>
      </c>
      <c r="V196" s="66"/>
    </row>
    <row r="197" spans="1:22" ht="15" x14ac:dyDescent="0.25">
      <c r="A197" s="58" t="s">
        <v>424</v>
      </c>
      <c r="B197" s="68" t="s">
        <v>425</v>
      </c>
      <c r="C197" s="3"/>
      <c r="D197" s="3"/>
      <c r="E197" s="28" t="s">
        <v>513</v>
      </c>
      <c r="F197" s="9"/>
      <c r="G197" s="94">
        <v>475.19999999999936</v>
      </c>
      <c r="H197" s="60"/>
      <c r="I197" s="67" t="s">
        <v>134</v>
      </c>
      <c r="J197" s="62">
        <v>16.98113207547749</v>
      </c>
      <c r="K197" s="63">
        <v>0.29299999999999998</v>
      </c>
      <c r="L197" s="62">
        <v>0.05</v>
      </c>
      <c r="M197" s="62">
        <v>0.31</v>
      </c>
      <c r="N197" s="62">
        <v>0.17</v>
      </c>
      <c r="O197" s="60">
        <v>440</v>
      </c>
      <c r="P197" s="63">
        <v>0.7599999999999989</v>
      </c>
      <c r="Q197" s="64">
        <v>105.80204778156997</v>
      </c>
      <c r="R197" s="64">
        <v>58.020477815699664</v>
      </c>
      <c r="S197" s="64">
        <v>1.8235294117647058</v>
      </c>
      <c r="T197" s="64">
        <v>17.064846416382252</v>
      </c>
      <c r="U197" s="65">
        <v>0.1388888888888889</v>
      </c>
      <c r="V197" s="66"/>
    </row>
    <row r="198" spans="1:22" ht="15" x14ac:dyDescent="0.25">
      <c r="A198" s="58" t="s">
        <v>426</v>
      </c>
      <c r="B198" s="68" t="s">
        <v>427</v>
      </c>
      <c r="C198" s="3"/>
      <c r="D198" s="3"/>
      <c r="E198" s="28" t="s">
        <v>513</v>
      </c>
      <c r="F198" s="9"/>
      <c r="G198" s="94">
        <v>475.34999999999934</v>
      </c>
      <c r="H198" s="60"/>
      <c r="I198" s="67" t="s">
        <v>134</v>
      </c>
      <c r="J198" s="62">
        <v>6.1904761904748913</v>
      </c>
      <c r="K198" s="63">
        <v>0.53100000000000003</v>
      </c>
      <c r="L198" s="62">
        <v>0.23</v>
      </c>
      <c r="M198" s="62">
        <v>1.48</v>
      </c>
      <c r="N198" s="62">
        <v>0.04</v>
      </c>
      <c r="O198" s="60">
        <v>439</v>
      </c>
      <c r="P198" s="63">
        <v>0.7419999999999991</v>
      </c>
      <c r="Q198" s="64">
        <v>278.71939736346513</v>
      </c>
      <c r="R198" s="64">
        <v>7.5329566854990579</v>
      </c>
      <c r="S198" s="64">
        <v>37</v>
      </c>
      <c r="T198" s="64">
        <v>43.314500941619585</v>
      </c>
      <c r="U198" s="65">
        <v>0.13450292397660821</v>
      </c>
      <c r="V198" s="66"/>
    </row>
    <row r="199" spans="1:22" ht="15" x14ac:dyDescent="0.25">
      <c r="A199" s="58" t="s">
        <v>428</v>
      </c>
      <c r="B199" s="68" t="s">
        <v>429</v>
      </c>
      <c r="C199" s="3"/>
      <c r="D199" s="3"/>
      <c r="E199" s="28" t="s">
        <v>513</v>
      </c>
      <c r="F199" s="9"/>
      <c r="G199" s="94">
        <v>475.49999999999932</v>
      </c>
      <c r="H199" s="60"/>
      <c r="I199" s="67" t="s">
        <v>134</v>
      </c>
      <c r="J199" s="62">
        <v>4.5988258317058772</v>
      </c>
      <c r="K199" s="63">
        <v>7.2599999999999998E-2</v>
      </c>
      <c r="L199" s="62">
        <v>0.04</v>
      </c>
      <c r="M199" s="62">
        <v>0.05</v>
      </c>
      <c r="N199" s="62">
        <v>0.01</v>
      </c>
      <c r="O199" s="60">
        <v>0</v>
      </c>
      <c r="P199" s="63">
        <v>0</v>
      </c>
      <c r="Q199" s="64">
        <v>68.870523415977956</v>
      </c>
      <c r="R199" s="64">
        <v>13.774104683195592</v>
      </c>
      <c r="S199" s="64">
        <v>5</v>
      </c>
      <c r="T199" s="64">
        <v>55.096418732782368</v>
      </c>
      <c r="U199" s="65">
        <v>0.44444444444444448</v>
      </c>
      <c r="V199" s="66"/>
    </row>
    <row r="200" spans="1:22" ht="15" x14ac:dyDescent="0.25">
      <c r="A200" s="58" t="s">
        <v>430</v>
      </c>
      <c r="B200" s="68" t="s">
        <v>431</v>
      </c>
      <c r="C200" s="3">
        <v>444210</v>
      </c>
      <c r="D200" s="3">
        <v>5522149</v>
      </c>
      <c r="E200" s="28" t="s">
        <v>513</v>
      </c>
      <c r="F200" s="8" t="s">
        <v>481</v>
      </c>
      <c r="G200" s="94">
        <v>476</v>
      </c>
      <c r="H200" s="60"/>
      <c r="I200" s="67" t="s">
        <v>134</v>
      </c>
      <c r="J200" s="62">
        <v>17.725118483408753</v>
      </c>
      <c r="K200" s="63">
        <v>0.34499999999999997</v>
      </c>
      <c r="L200" s="62">
        <v>0.04</v>
      </c>
      <c r="M200" s="62">
        <v>0.28999999999999998</v>
      </c>
      <c r="N200" s="62">
        <v>0.01</v>
      </c>
      <c r="O200" s="60">
        <v>438</v>
      </c>
      <c r="P200" s="63">
        <v>0.72399999999999931</v>
      </c>
      <c r="Q200" s="64">
        <v>84.05797101449275</v>
      </c>
      <c r="R200" s="64">
        <v>2.8985507246376816</v>
      </c>
      <c r="S200" s="64">
        <v>28.999999999999996</v>
      </c>
      <c r="T200" s="64">
        <v>11.594202898550726</v>
      </c>
      <c r="U200" s="65">
        <v>0.12121212121212123</v>
      </c>
      <c r="V200" s="66"/>
    </row>
    <row r="201" spans="1:22" ht="15.75" thickBot="1" x14ac:dyDescent="0.3">
      <c r="A201" s="41" t="s">
        <v>432</v>
      </c>
      <c r="B201" s="74" t="s">
        <v>433</v>
      </c>
      <c r="C201" s="87">
        <v>431063</v>
      </c>
      <c r="D201" s="88">
        <v>5494770</v>
      </c>
      <c r="E201" s="89" t="s">
        <v>511</v>
      </c>
      <c r="F201" s="90" t="s">
        <v>470</v>
      </c>
      <c r="G201" s="98"/>
      <c r="H201" s="75"/>
      <c r="I201" s="76" t="s">
        <v>134</v>
      </c>
      <c r="J201" s="77">
        <v>18.111753371868154</v>
      </c>
      <c r="K201" s="78">
        <v>0.23</v>
      </c>
      <c r="L201" s="77">
        <v>0.04</v>
      </c>
      <c r="M201" s="77">
        <v>0.17</v>
      </c>
      <c r="N201" s="77">
        <v>0.01</v>
      </c>
      <c r="O201" s="75">
        <v>0</v>
      </c>
      <c r="P201" s="78">
        <v>0</v>
      </c>
      <c r="Q201" s="79">
        <v>73.91304347826086</v>
      </c>
      <c r="R201" s="79">
        <v>4.3478260869565215</v>
      </c>
      <c r="S201" s="79">
        <v>17</v>
      </c>
      <c r="T201" s="79">
        <v>17.391304347826086</v>
      </c>
      <c r="U201" s="80">
        <v>0.19047619047619047</v>
      </c>
      <c r="V201" s="66"/>
    </row>
    <row r="202" spans="1:22" ht="15.75" thickTop="1" x14ac:dyDescent="0.25">
      <c r="H202" s="81"/>
    </row>
    <row r="203" spans="1:22" ht="15" x14ac:dyDescent="0.25">
      <c r="H203" s="81"/>
    </row>
    <row r="204" spans="1:22" ht="15" x14ac:dyDescent="0.25">
      <c r="H204" s="81"/>
    </row>
    <row r="205" spans="1:22" ht="15" x14ac:dyDescent="0.25">
      <c r="H205" s="81"/>
    </row>
    <row r="206" spans="1:22" ht="15" x14ac:dyDescent="0.25">
      <c r="H206" s="81"/>
    </row>
    <row r="207" spans="1:22" ht="15" x14ac:dyDescent="0.25">
      <c r="H207" s="81"/>
    </row>
    <row r="208" spans="1:22" ht="15" x14ac:dyDescent="0.25">
      <c r="H208" s="81"/>
    </row>
    <row r="209" spans="8:8" ht="15" x14ac:dyDescent="0.25">
      <c r="H209" s="81"/>
    </row>
    <row r="210" spans="8:8" ht="15" x14ac:dyDescent="0.25">
      <c r="H210" s="81"/>
    </row>
    <row r="211" spans="8:8" ht="15" x14ac:dyDescent="0.25">
      <c r="H211" s="81"/>
    </row>
    <row r="212" spans="8:8" ht="15" x14ac:dyDescent="0.25">
      <c r="H212" s="81"/>
    </row>
    <row r="213" spans="8:8" ht="15" x14ac:dyDescent="0.25">
      <c r="H213" s="81"/>
    </row>
    <row r="214" spans="8:8" ht="15" x14ac:dyDescent="0.25">
      <c r="H214" s="81"/>
    </row>
    <row r="215" spans="8:8" ht="15" x14ac:dyDescent="0.25">
      <c r="H215" s="81"/>
    </row>
    <row r="216" spans="8:8" ht="15" x14ac:dyDescent="0.25">
      <c r="H216" s="81"/>
    </row>
    <row r="217" spans="8:8" ht="15" x14ac:dyDescent="0.25">
      <c r="H217" s="81"/>
    </row>
    <row r="218" spans="8:8" ht="15" x14ac:dyDescent="0.25">
      <c r="H218" s="81"/>
    </row>
    <row r="219" spans="8:8" ht="15" x14ac:dyDescent="0.25">
      <c r="H219" s="81"/>
    </row>
    <row r="220" spans="8:8" ht="15" x14ac:dyDescent="0.25">
      <c r="H220" s="81"/>
    </row>
    <row r="221" spans="8:8" ht="15" x14ac:dyDescent="0.25">
      <c r="H221" s="81"/>
    </row>
    <row r="222" spans="8:8" ht="15" x14ac:dyDescent="0.25">
      <c r="H222" s="81"/>
    </row>
    <row r="223" spans="8:8" ht="15" x14ac:dyDescent="0.25">
      <c r="H223" s="81"/>
    </row>
    <row r="224" spans="8:8" ht="15" x14ac:dyDescent="0.25">
      <c r="H224" s="81"/>
    </row>
    <row r="225" spans="8:8" ht="15" x14ac:dyDescent="0.25">
      <c r="H225" s="81"/>
    </row>
    <row r="226" spans="8:8" ht="15" x14ac:dyDescent="0.25">
      <c r="H226" s="81"/>
    </row>
    <row r="227" spans="8:8" ht="15" x14ac:dyDescent="0.25">
      <c r="H227" s="81"/>
    </row>
    <row r="228" spans="8:8" ht="15" x14ac:dyDescent="0.25">
      <c r="H228" s="81"/>
    </row>
    <row r="229" spans="8:8" ht="15" x14ac:dyDescent="0.25">
      <c r="H229" s="81"/>
    </row>
    <row r="230" spans="8:8" ht="15" x14ac:dyDescent="0.25">
      <c r="H230" s="81"/>
    </row>
    <row r="231" spans="8:8" ht="15" x14ac:dyDescent="0.25">
      <c r="H231" s="81"/>
    </row>
    <row r="232" spans="8:8" ht="15" x14ac:dyDescent="0.25">
      <c r="H232" s="81"/>
    </row>
    <row r="233" spans="8:8" ht="15" x14ac:dyDescent="0.25">
      <c r="H233" s="81"/>
    </row>
    <row r="234" spans="8:8" ht="15" x14ac:dyDescent="0.25">
      <c r="H234" s="81"/>
    </row>
    <row r="235" spans="8:8" ht="15" x14ac:dyDescent="0.25">
      <c r="H235" s="81"/>
    </row>
    <row r="236" spans="8:8" ht="15" x14ac:dyDescent="0.25">
      <c r="H236" s="81"/>
    </row>
    <row r="237" spans="8:8" ht="15" x14ac:dyDescent="0.25">
      <c r="H237" s="81"/>
    </row>
    <row r="238" spans="8:8" ht="15" x14ac:dyDescent="0.25">
      <c r="H238" s="81"/>
    </row>
    <row r="239" spans="8:8" ht="15" x14ac:dyDescent="0.25">
      <c r="H239" s="81"/>
    </row>
    <row r="240" spans="8:8" ht="15" x14ac:dyDescent="0.25">
      <c r="H240" s="81"/>
    </row>
    <row r="241" spans="6:10" ht="15" x14ac:dyDescent="0.25">
      <c r="H241" s="81"/>
    </row>
    <row r="242" spans="6:10" ht="15" x14ac:dyDescent="0.25">
      <c r="H242" s="81"/>
    </row>
    <row r="243" spans="6:10" ht="15" x14ac:dyDescent="0.25">
      <c r="H243" s="81"/>
    </row>
    <row r="244" spans="6:10" ht="15" x14ac:dyDescent="0.25">
      <c r="H244" s="81"/>
    </row>
    <row r="245" spans="6:10" ht="15" x14ac:dyDescent="0.25">
      <c r="H245" s="81"/>
    </row>
    <row r="246" spans="6:10" ht="15" x14ac:dyDescent="0.25">
      <c r="H246" s="81"/>
    </row>
    <row r="247" spans="6:10" ht="15" x14ac:dyDescent="0.25">
      <c r="F247" s="73"/>
      <c r="G247" s="97"/>
      <c r="H247" s="81"/>
    </row>
    <row r="248" spans="6:10" ht="15" x14ac:dyDescent="0.25">
      <c r="F248" s="73"/>
      <c r="G248" s="97"/>
      <c r="H248" s="81"/>
    </row>
    <row r="249" spans="6:10" ht="15" x14ac:dyDescent="0.25">
      <c r="F249" s="73"/>
      <c r="G249" s="97"/>
      <c r="H249" s="81"/>
    </row>
    <row r="250" spans="6:10" ht="15" x14ac:dyDescent="0.25">
      <c r="F250" s="83"/>
      <c r="G250" s="100"/>
      <c r="H250" s="81"/>
    </row>
    <row r="251" spans="6:10" ht="15" x14ac:dyDescent="0.25">
      <c r="F251" s="83"/>
      <c r="G251" s="100"/>
      <c r="H251" s="81"/>
    </row>
    <row r="252" spans="6:10" x14ac:dyDescent="0.3">
      <c r="F252" s="83"/>
      <c r="G252" s="100"/>
      <c r="H252" s="81"/>
      <c r="I252" s="83"/>
      <c r="J252" s="83"/>
    </row>
    <row r="253" spans="6:10" x14ac:dyDescent="0.3">
      <c r="F253" s="83"/>
      <c r="G253" s="100"/>
      <c r="H253" s="81"/>
      <c r="I253" s="83"/>
      <c r="J253" s="83"/>
    </row>
    <row r="254" spans="6:10" x14ac:dyDescent="0.3">
      <c r="F254" s="83"/>
      <c r="G254" s="100"/>
      <c r="H254" s="81"/>
      <c r="I254" s="83"/>
      <c r="J254" s="83"/>
    </row>
    <row r="255" spans="6:10" x14ac:dyDescent="0.3">
      <c r="F255" s="83"/>
      <c r="G255" s="100"/>
      <c r="H255" s="81"/>
      <c r="I255" s="83"/>
      <c r="J255" s="83"/>
    </row>
    <row r="256" spans="6:10" x14ac:dyDescent="0.3">
      <c r="F256" s="83"/>
      <c r="G256" s="100"/>
      <c r="H256" s="81"/>
      <c r="I256" s="83"/>
      <c r="J256" s="83"/>
    </row>
    <row r="257" spans="6:10" x14ac:dyDescent="0.3">
      <c r="F257" s="83"/>
      <c r="G257" s="100"/>
      <c r="H257" s="81"/>
      <c r="I257" s="83"/>
      <c r="J257" s="83"/>
    </row>
    <row r="258" spans="6:10" x14ac:dyDescent="0.3">
      <c r="F258" s="83"/>
      <c r="G258" s="100"/>
      <c r="H258" s="81"/>
      <c r="I258" s="83"/>
      <c r="J258" s="83"/>
    </row>
    <row r="259" spans="6:10" x14ac:dyDescent="0.3">
      <c r="F259" s="83"/>
      <c r="G259" s="100"/>
      <c r="H259" s="81"/>
      <c r="I259" s="83"/>
      <c r="J259" s="83"/>
    </row>
    <row r="260" spans="6:10" x14ac:dyDescent="0.3">
      <c r="F260" s="83"/>
      <c r="G260" s="100"/>
      <c r="H260" s="81"/>
      <c r="I260" s="83"/>
      <c r="J260" s="83"/>
    </row>
    <row r="261" spans="6:10" x14ac:dyDescent="0.3">
      <c r="F261" s="83"/>
      <c r="G261" s="100"/>
      <c r="H261" s="82"/>
      <c r="I261" s="83"/>
      <c r="J261" s="83"/>
    </row>
    <row r="262" spans="6:10" x14ac:dyDescent="0.3">
      <c r="F262" s="83"/>
      <c r="G262" s="100"/>
      <c r="H262" s="82"/>
      <c r="I262" s="83"/>
      <c r="J262" s="83"/>
    </row>
    <row r="263" spans="6:10" x14ac:dyDescent="0.3">
      <c r="F263" s="83"/>
      <c r="G263" s="100"/>
      <c r="H263" s="82"/>
      <c r="I263" s="83"/>
      <c r="J263" s="83"/>
    </row>
    <row r="264" spans="6:10" x14ac:dyDescent="0.3">
      <c r="F264" s="83"/>
      <c r="G264" s="100"/>
      <c r="H264" s="82"/>
      <c r="I264" s="83"/>
      <c r="J264" s="83"/>
    </row>
    <row r="265" spans="6:10" x14ac:dyDescent="0.3">
      <c r="F265" s="83"/>
      <c r="G265" s="100"/>
      <c r="H265" s="82"/>
      <c r="I265" s="83"/>
      <c r="J265" s="83"/>
    </row>
    <row r="266" spans="6:10" x14ac:dyDescent="0.3">
      <c r="F266" s="83"/>
      <c r="G266" s="100"/>
      <c r="H266" s="82"/>
      <c r="I266" s="83"/>
      <c r="J266" s="83"/>
    </row>
    <row r="267" spans="6:10" x14ac:dyDescent="0.3">
      <c r="F267" s="83"/>
      <c r="G267" s="100"/>
      <c r="H267" s="82"/>
      <c r="I267" s="83"/>
      <c r="J267" s="83"/>
    </row>
    <row r="268" spans="6:10" x14ac:dyDescent="0.3">
      <c r="F268" s="83"/>
      <c r="G268" s="100"/>
      <c r="H268" s="82"/>
      <c r="I268" s="83"/>
      <c r="J268" s="83"/>
    </row>
    <row r="269" spans="6:10" x14ac:dyDescent="0.3">
      <c r="F269" s="83"/>
      <c r="G269" s="100"/>
      <c r="H269" s="82"/>
      <c r="I269" s="83"/>
      <c r="J269" s="83"/>
    </row>
    <row r="270" spans="6:10" x14ac:dyDescent="0.3">
      <c r="F270" s="83"/>
      <c r="G270" s="100"/>
      <c r="H270" s="82"/>
      <c r="I270" s="83"/>
      <c r="J270" s="83"/>
    </row>
    <row r="271" spans="6:10" x14ac:dyDescent="0.3">
      <c r="F271" s="83"/>
      <c r="G271" s="100"/>
      <c r="H271" s="82"/>
      <c r="I271" s="83"/>
      <c r="J271" s="83"/>
    </row>
    <row r="272" spans="6:10" x14ac:dyDescent="0.3">
      <c r="H272" s="82"/>
      <c r="I272" s="83"/>
      <c r="J272" s="83"/>
    </row>
    <row r="273" spans="8:10" x14ac:dyDescent="0.3">
      <c r="H273" s="82"/>
      <c r="I273" s="83"/>
      <c r="J273" s="83"/>
    </row>
  </sheetData>
  <mergeCells count="2">
    <mergeCell ref="J1:K1"/>
    <mergeCell ref="G2:G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S58" sqref="S5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zoomScale="55" zoomScaleNormal="55" workbookViewId="0">
      <selection activeCell="AG32" sqref="AG3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zoomScale="55" zoomScaleNormal="55" workbookViewId="0">
      <selection activeCell="P15" sqref="P15"/>
    </sheetView>
  </sheetViews>
  <sheetFormatPr defaultColWidth="11.44140625" defaultRowHeight="14.4" x14ac:dyDescent="0.3"/>
  <cols>
    <col min="1" max="1" width="10.6640625" style="4" customWidth="1"/>
    <col min="2" max="2" width="10.6640625" style="11" customWidth="1"/>
    <col min="3" max="24" width="10.6640625" style="4" customWidth="1"/>
    <col min="25" max="256" width="11.44140625" style="4"/>
    <col min="257" max="280" width="10.6640625" style="4" customWidth="1"/>
    <col min="281" max="512" width="11.44140625" style="4"/>
    <col min="513" max="536" width="10.6640625" style="4" customWidth="1"/>
    <col min="537" max="768" width="11.44140625" style="4"/>
    <col min="769" max="792" width="10.6640625" style="4" customWidth="1"/>
    <col min="793" max="1024" width="11.44140625" style="4"/>
    <col min="1025" max="1048" width="10.6640625" style="4" customWidth="1"/>
    <col min="1049" max="1280" width="11.44140625" style="4"/>
    <col min="1281" max="1304" width="10.6640625" style="4" customWidth="1"/>
    <col min="1305" max="1536" width="11.44140625" style="4"/>
    <col min="1537" max="1560" width="10.6640625" style="4" customWidth="1"/>
    <col min="1561" max="1792" width="11.44140625" style="4"/>
    <col min="1793" max="1816" width="10.6640625" style="4" customWidth="1"/>
    <col min="1817" max="2048" width="11.44140625" style="4"/>
    <col min="2049" max="2072" width="10.6640625" style="4" customWidth="1"/>
    <col min="2073" max="2304" width="11.44140625" style="4"/>
    <col min="2305" max="2328" width="10.6640625" style="4" customWidth="1"/>
    <col min="2329" max="2560" width="11.44140625" style="4"/>
    <col min="2561" max="2584" width="10.6640625" style="4" customWidth="1"/>
    <col min="2585" max="2816" width="11.44140625" style="4"/>
    <col min="2817" max="2840" width="10.6640625" style="4" customWidth="1"/>
    <col min="2841" max="3072" width="11.44140625" style="4"/>
    <col min="3073" max="3096" width="10.6640625" style="4" customWidth="1"/>
    <col min="3097" max="3328" width="11.44140625" style="4"/>
    <col min="3329" max="3352" width="10.6640625" style="4" customWidth="1"/>
    <col min="3353" max="3584" width="11.44140625" style="4"/>
    <col min="3585" max="3608" width="10.6640625" style="4" customWidth="1"/>
    <col min="3609" max="3840" width="11.44140625" style="4"/>
    <col min="3841" max="3864" width="10.6640625" style="4" customWidth="1"/>
    <col min="3865" max="4096" width="11.44140625" style="4"/>
    <col min="4097" max="4120" width="10.6640625" style="4" customWidth="1"/>
    <col min="4121" max="4352" width="11.44140625" style="4"/>
    <col min="4353" max="4376" width="10.6640625" style="4" customWidth="1"/>
    <col min="4377" max="4608" width="11.44140625" style="4"/>
    <col min="4609" max="4632" width="10.6640625" style="4" customWidth="1"/>
    <col min="4633" max="4864" width="11.44140625" style="4"/>
    <col min="4865" max="4888" width="10.6640625" style="4" customWidth="1"/>
    <col min="4889" max="5120" width="11.44140625" style="4"/>
    <col min="5121" max="5144" width="10.6640625" style="4" customWidth="1"/>
    <col min="5145" max="5376" width="11.44140625" style="4"/>
    <col min="5377" max="5400" width="10.6640625" style="4" customWidth="1"/>
    <col min="5401" max="5632" width="11.44140625" style="4"/>
    <col min="5633" max="5656" width="10.6640625" style="4" customWidth="1"/>
    <col min="5657" max="5888" width="11.44140625" style="4"/>
    <col min="5889" max="5912" width="10.6640625" style="4" customWidth="1"/>
    <col min="5913" max="6144" width="11.44140625" style="4"/>
    <col min="6145" max="6168" width="10.6640625" style="4" customWidth="1"/>
    <col min="6169" max="6400" width="11.44140625" style="4"/>
    <col min="6401" max="6424" width="10.6640625" style="4" customWidth="1"/>
    <col min="6425" max="6656" width="11.44140625" style="4"/>
    <col min="6657" max="6680" width="10.6640625" style="4" customWidth="1"/>
    <col min="6681" max="6912" width="11.44140625" style="4"/>
    <col min="6913" max="6936" width="10.6640625" style="4" customWidth="1"/>
    <col min="6937" max="7168" width="11.44140625" style="4"/>
    <col min="7169" max="7192" width="10.6640625" style="4" customWidth="1"/>
    <col min="7193" max="7424" width="11.44140625" style="4"/>
    <col min="7425" max="7448" width="10.6640625" style="4" customWidth="1"/>
    <col min="7449" max="7680" width="11.44140625" style="4"/>
    <col min="7681" max="7704" width="10.6640625" style="4" customWidth="1"/>
    <col min="7705" max="7936" width="11.44140625" style="4"/>
    <col min="7937" max="7960" width="10.6640625" style="4" customWidth="1"/>
    <col min="7961" max="8192" width="11.44140625" style="4"/>
    <col min="8193" max="8216" width="10.6640625" style="4" customWidth="1"/>
    <col min="8217" max="8448" width="11.44140625" style="4"/>
    <col min="8449" max="8472" width="10.6640625" style="4" customWidth="1"/>
    <col min="8473" max="8704" width="11.44140625" style="4"/>
    <col min="8705" max="8728" width="10.6640625" style="4" customWidth="1"/>
    <col min="8729" max="8960" width="11.44140625" style="4"/>
    <col min="8961" max="8984" width="10.6640625" style="4" customWidth="1"/>
    <col min="8985" max="9216" width="11.44140625" style="4"/>
    <col min="9217" max="9240" width="10.6640625" style="4" customWidth="1"/>
    <col min="9241" max="9472" width="11.44140625" style="4"/>
    <col min="9473" max="9496" width="10.6640625" style="4" customWidth="1"/>
    <col min="9497" max="9728" width="11.44140625" style="4"/>
    <col min="9729" max="9752" width="10.6640625" style="4" customWidth="1"/>
    <col min="9753" max="9984" width="11.44140625" style="4"/>
    <col min="9985" max="10008" width="10.6640625" style="4" customWidth="1"/>
    <col min="10009" max="10240" width="11.44140625" style="4"/>
    <col min="10241" max="10264" width="10.6640625" style="4" customWidth="1"/>
    <col min="10265" max="10496" width="11.44140625" style="4"/>
    <col min="10497" max="10520" width="10.6640625" style="4" customWidth="1"/>
    <col min="10521" max="10752" width="11.44140625" style="4"/>
    <col min="10753" max="10776" width="10.6640625" style="4" customWidth="1"/>
    <col min="10777" max="11008" width="11.44140625" style="4"/>
    <col min="11009" max="11032" width="10.6640625" style="4" customWidth="1"/>
    <col min="11033" max="11264" width="11.44140625" style="4"/>
    <col min="11265" max="11288" width="10.6640625" style="4" customWidth="1"/>
    <col min="11289" max="11520" width="11.44140625" style="4"/>
    <col min="11521" max="11544" width="10.6640625" style="4" customWidth="1"/>
    <col min="11545" max="11776" width="11.44140625" style="4"/>
    <col min="11777" max="11800" width="10.6640625" style="4" customWidth="1"/>
    <col min="11801" max="12032" width="11.44140625" style="4"/>
    <col min="12033" max="12056" width="10.6640625" style="4" customWidth="1"/>
    <col min="12057" max="12288" width="11.44140625" style="4"/>
    <col min="12289" max="12312" width="10.6640625" style="4" customWidth="1"/>
    <col min="12313" max="12544" width="11.44140625" style="4"/>
    <col min="12545" max="12568" width="10.6640625" style="4" customWidth="1"/>
    <col min="12569" max="12800" width="11.44140625" style="4"/>
    <col min="12801" max="12824" width="10.6640625" style="4" customWidth="1"/>
    <col min="12825" max="13056" width="11.44140625" style="4"/>
    <col min="13057" max="13080" width="10.6640625" style="4" customWidth="1"/>
    <col min="13081" max="13312" width="11.44140625" style="4"/>
    <col min="13313" max="13336" width="10.6640625" style="4" customWidth="1"/>
    <col min="13337" max="13568" width="11.44140625" style="4"/>
    <col min="13569" max="13592" width="10.6640625" style="4" customWidth="1"/>
    <col min="13593" max="13824" width="11.44140625" style="4"/>
    <col min="13825" max="13848" width="10.6640625" style="4" customWidth="1"/>
    <col min="13849" max="14080" width="11.44140625" style="4"/>
    <col min="14081" max="14104" width="10.6640625" style="4" customWidth="1"/>
    <col min="14105" max="14336" width="11.44140625" style="4"/>
    <col min="14337" max="14360" width="10.6640625" style="4" customWidth="1"/>
    <col min="14361" max="14592" width="11.44140625" style="4"/>
    <col min="14593" max="14616" width="10.6640625" style="4" customWidth="1"/>
    <col min="14617" max="14848" width="11.44140625" style="4"/>
    <col min="14849" max="14872" width="10.6640625" style="4" customWidth="1"/>
    <col min="14873" max="15104" width="11.44140625" style="4"/>
    <col min="15105" max="15128" width="10.6640625" style="4" customWidth="1"/>
    <col min="15129" max="15360" width="11.44140625" style="4"/>
    <col min="15361" max="15384" width="10.6640625" style="4" customWidth="1"/>
    <col min="15385" max="15616" width="11.44140625" style="4"/>
    <col min="15617" max="15640" width="10.6640625" style="4" customWidth="1"/>
    <col min="15641" max="15872" width="11.44140625" style="4"/>
    <col min="15873" max="15896" width="10.6640625" style="4" customWidth="1"/>
    <col min="15897" max="16128" width="11.44140625" style="4"/>
    <col min="16129" max="16152" width="10.6640625" style="4" customWidth="1"/>
    <col min="16153" max="16384" width="11.44140625" style="4"/>
  </cols>
  <sheetData>
    <row r="1" spans="1:25" s="18" customFormat="1" ht="15.75" x14ac:dyDescent="0.25">
      <c r="A1" s="14" t="s">
        <v>507</v>
      </c>
      <c r="B1" s="15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s="21" customFormat="1" ht="12.75" x14ac:dyDescent="0.2">
      <c r="A2" s="12"/>
      <c r="B2" s="13"/>
      <c r="C2" s="12"/>
      <c r="D2" s="12"/>
      <c r="E2" s="12"/>
      <c r="F2" s="12"/>
      <c r="G2" s="12"/>
      <c r="H2" s="12"/>
      <c r="I2" s="19"/>
      <c r="J2" s="20"/>
      <c r="K2" s="19"/>
      <c r="L2" s="19"/>
      <c r="M2" s="12"/>
      <c r="N2" s="12"/>
      <c r="O2" s="12"/>
      <c r="P2" s="12"/>
      <c r="Q2" s="12"/>
      <c r="R2" s="13"/>
      <c r="S2" s="12"/>
      <c r="T2" s="12"/>
      <c r="U2" s="12"/>
      <c r="V2" s="12"/>
      <c r="W2" s="12"/>
      <c r="X2" s="12"/>
      <c r="Y2" s="12"/>
    </row>
    <row r="3" spans="1:25" s="21" customFormat="1" ht="12.75" x14ac:dyDescent="0.2">
      <c r="A3" s="12"/>
      <c r="B3" s="13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2"/>
      <c r="O3" s="12"/>
      <c r="P3" s="12"/>
      <c r="Q3" s="12"/>
      <c r="R3" s="13"/>
      <c r="S3" s="12"/>
      <c r="T3" s="12"/>
      <c r="U3" s="12"/>
      <c r="V3" s="12"/>
      <c r="W3" s="12"/>
      <c r="X3" s="12"/>
      <c r="Y3" s="12"/>
    </row>
    <row r="4" spans="1:25" s="12" customFormat="1" ht="12" x14ac:dyDescent="0.2">
      <c r="B4" s="13"/>
      <c r="J4" s="13"/>
      <c r="R4" s="13"/>
    </row>
    <row r="5" spans="1:25" s="12" customFormat="1" ht="12" x14ac:dyDescent="0.2">
      <c r="B5" s="13"/>
      <c r="J5" s="13"/>
      <c r="R5" s="13"/>
    </row>
    <row r="6" spans="1:25" s="12" customFormat="1" ht="12" x14ac:dyDescent="0.2">
      <c r="B6" s="13"/>
      <c r="J6" s="13"/>
      <c r="R6" s="13"/>
    </row>
    <row r="7" spans="1:25" s="12" customFormat="1" ht="12" x14ac:dyDescent="0.2">
      <c r="B7" s="13"/>
      <c r="J7" s="13"/>
      <c r="R7" s="13"/>
    </row>
    <row r="8" spans="1:25" s="12" customFormat="1" ht="12" x14ac:dyDescent="0.2">
      <c r="B8" s="13"/>
      <c r="J8" s="13"/>
      <c r="R8" s="13"/>
    </row>
    <row r="9" spans="1:25" s="12" customFormat="1" ht="12" x14ac:dyDescent="0.2">
      <c r="B9" s="13"/>
      <c r="J9" s="13"/>
      <c r="R9" s="13"/>
    </row>
    <row r="10" spans="1:25" s="12" customFormat="1" ht="12" x14ac:dyDescent="0.2">
      <c r="B10" s="13"/>
      <c r="J10" s="13"/>
      <c r="R10" s="13"/>
    </row>
    <row r="11" spans="1:25" s="12" customFormat="1" ht="12" x14ac:dyDescent="0.2">
      <c r="B11" s="13"/>
      <c r="J11" s="13"/>
      <c r="R11" s="13"/>
    </row>
    <row r="12" spans="1:25" s="12" customFormat="1" ht="12" x14ac:dyDescent="0.2">
      <c r="B12" s="13"/>
      <c r="J12" s="13"/>
      <c r="R12" s="13"/>
    </row>
    <row r="13" spans="1:25" s="12" customFormat="1" ht="12" x14ac:dyDescent="0.2">
      <c r="B13" s="13"/>
      <c r="J13" s="13"/>
      <c r="R13" s="13"/>
    </row>
    <row r="14" spans="1:25" s="12" customFormat="1" ht="12" x14ac:dyDescent="0.2">
      <c r="B14" s="13"/>
      <c r="J14" s="13"/>
      <c r="R14" s="13"/>
    </row>
    <row r="15" spans="1:25" s="12" customFormat="1" ht="12" x14ac:dyDescent="0.2">
      <c r="B15" s="13"/>
      <c r="J15" s="13"/>
      <c r="R15" s="13"/>
    </row>
    <row r="16" spans="1:25" s="12" customFormat="1" ht="12" x14ac:dyDescent="0.2">
      <c r="B16" s="13"/>
      <c r="J16" s="13"/>
      <c r="R16" s="13"/>
    </row>
    <row r="17" spans="2:20" s="12" customFormat="1" ht="12" x14ac:dyDescent="0.2">
      <c r="B17" s="13"/>
      <c r="J17" s="13"/>
      <c r="R17" s="13"/>
    </row>
    <row r="18" spans="2:20" s="12" customFormat="1" ht="12" x14ac:dyDescent="0.2">
      <c r="B18" s="13"/>
      <c r="J18" s="13"/>
      <c r="R18" s="13"/>
    </row>
    <row r="19" spans="2:20" s="12" customFormat="1" ht="12" x14ac:dyDescent="0.2">
      <c r="B19" s="13"/>
      <c r="J19" s="13"/>
      <c r="R19" s="13"/>
    </row>
    <row r="20" spans="2:20" s="12" customFormat="1" ht="12" x14ac:dyDescent="0.2">
      <c r="B20" s="13"/>
      <c r="J20" s="13"/>
      <c r="R20" s="13"/>
    </row>
    <row r="21" spans="2:20" s="12" customFormat="1" ht="12" x14ac:dyDescent="0.2">
      <c r="B21" s="13"/>
      <c r="J21" s="13"/>
      <c r="R21" s="13"/>
    </row>
    <row r="22" spans="2:20" s="12" customFormat="1" ht="12" x14ac:dyDescent="0.2">
      <c r="B22" s="13"/>
      <c r="J22" s="13"/>
      <c r="R22" s="13"/>
    </row>
    <row r="23" spans="2:20" s="12" customFormat="1" ht="12" x14ac:dyDescent="0.2">
      <c r="B23" s="13"/>
      <c r="J23" s="13"/>
      <c r="R23" s="13"/>
    </row>
    <row r="24" spans="2:20" s="12" customFormat="1" ht="12" x14ac:dyDescent="0.2">
      <c r="B24" s="13"/>
      <c r="J24" s="13"/>
      <c r="R24" s="13"/>
    </row>
    <row r="25" spans="2:20" s="12" customFormat="1" ht="12" x14ac:dyDescent="0.2">
      <c r="B25" s="13"/>
      <c r="J25" s="13"/>
      <c r="R25" s="13"/>
    </row>
    <row r="26" spans="2:20" s="12" customFormat="1" ht="12" x14ac:dyDescent="0.2">
      <c r="B26" s="13"/>
      <c r="D26" s="22"/>
      <c r="J26" s="13"/>
      <c r="L26" s="22"/>
      <c r="R26" s="13"/>
      <c r="T26" s="22"/>
    </row>
    <row r="27" spans="2:20" s="12" customFormat="1" ht="12" x14ac:dyDescent="0.2">
      <c r="B27" s="13"/>
      <c r="D27" s="22"/>
      <c r="J27" s="13"/>
      <c r="L27" s="22"/>
      <c r="R27" s="13"/>
      <c r="T27" s="22"/>
    </row>
    <row r="28" spans="2:20" s="12" customFormat="1" ht="12" x14ac:dyDescent="0.2">
      <c r="B28" s="13"/>
      <c r="D28" s="22"/>
      <c r="J28" s="13"/>
      <c r="L28" s="22"/>
      <c r="R28" s="13"/>
      <c r="T28" s="22"/>
    </row>
    <row r="29" spans="2:20" s="12" customFormat="1" ht="12" x14ac:dyDescent="0.2">
      <c r="B29" s="13"/>
      <c r="D29" s="22"/>
      <c r="J29" s="13"/>
      <c r="L29" s="22"/>
      <c r="R29" s="13"/>
      <c r="T29" s="22"/>
    </row>
    <row r="30" spans="2:20" s="12" customFormat="1" ht="12" x14ac:dyDescent="0.2">
      <c r="B30" s="13"/>
      <c r="D30" s="22"/>
      <c r="J30" s="13"/>
      <c r="L30" s="22"/>
      <c r="R30" s="13"/>
      <c r="T30" s="22"/>
    </row>
    <row r="31" spans="2:20" s="12" customFormat="1" ht="12" x14ac:dyDescent="0.2">
      <c r="B31" s="13"/>
      <c r="D31" s="22"/>
      <c r="J31" s="13"/>
      <c r="L31" s="22"/>
      <c r="R31" s="13"/>
      <c r="T31" s="22"/>
    </row>
    <row r="32" spans="2:20" s="12" customFormat="1" ht="12" x14ac:dyDescent="0.2">
      <c r="B32" s="13"/>
      <c r="D32" s="22"/>
      <c r="J32" s="13"/>
      <c r="L32" s="22"/>
      <c r="R32" s="13"/>
      <c r="T32" s="22"/>
    </row>
    <row r="33" spans="2:20" s="12" customFormat="1" ht="12" x14ac:dyDescent="0.2">
      <c r="B33" s="13"/>
      <c r="D33" s="22"/>
      <c r="J33" s="13"/>
      <c r="L33" s="22"/>
      <c r="R33" s="13"/>
      <c r="T33" s="22"/>
    </row>
    <row r="34" spans="2:20" s="12" customFormat="1" ht="12" x14ac:dyDescent="0.2">
      <c r="B34" s="13"/>
      <c r="D34" s="22"/>
      <c r="J34" s="13"/>
      <c r="L34" s="22"/>
      <c r="R34" s="13"/>
      <c r="T34" s="22"/>
    </row>
    <row r="35" spans="2:20" s="12" customFormat="1" ht="12" x14ac:dyDescent="0.2">
      <c r="B35" s="13"/>
      <c r="D35" s="22"/>
      <c r="J35" s="13"/>
      <c r="L35" s="22"/>
      <c r="R35" s="13"/>
      <c r="T35" s="22"/>
    </row>
    <row r="36" spans="2:20" s="12" customFormat="1" ht="12" x14ac:dyDescent="0.2">
      <c r="B36" s="13"/>
      <c r="D36" s="22"/>
      <c r="J36" s="13"/>
      <c r="L36" s="22"/>
      <c r="R36" s="13"/>
      <c r="T36" s="22"/>
    </row>
    <row r="37" spans="2:20" s="12" customFormat="1" ht="12" x14ac:dyDescent="0.2">
      <c r="B37" s="13"/>
      <c r="D37" s="22"/>
      <c r="J37" s="13"/>
      <c r="L37" s="22"/>
      <c r="R37" s="13"/>
      <c r="T37" s="22"/>
    </row>
    <row r="38" spans="2:20" s="12" customFormat="1" ht="12" x14ac:dyDescent="0.2">
      <c r="B38" s="13"/>
      <c r="D38" s="22"/>
      <c r="J38" s="13"/>
      <c r="L38" s="22"/>
      <c r="R38" s="13"/>
      <c r="T38" s="22"/>
    </row>
    <row r="39" spans="2:20" s="12" customFormat="1" ht="12" x14ac:dyDescent="0.2">
      <c r="B39" s="13"/>
      <c r="D39" s="22"/>
      <c r="J39" s="13"/>
      <c r="L39" s="22"/>
      <c r="R39" s="13"/>
      <c r="T39" s="22"/>
    </row>
    <row r="40" spans="2:20" s="12" customFormat="1" ht="12" x14ac:dyDescent="0.2">
      <c r="B40" s="13"/>
      <c r="D40" s="22"/>
      <c r="J40" s="13"/>
      <c r="L40" s="22"/>
      <c r="R40" s="13"/>
      <c r="T40" s="22"/>
    </row>
    <row r="41" spans="2:20" s="12" customFormat="1" ht="12" x14ac:dyDescent="0.2">
      <c r="B41" s="13"/>
      <c r="D41" s="22"/>
      <c r="J41" s="13"/>
      <c r="L41" s="22"/>
      <c r="R41" s="13"/>
      <c r="T41" s="22"/>
    </row>
    <row r="42" spans="2:20" s="12" customFormat="1" ht="12" x14ac:dyDescent="0.2">
      <c r="B42" s="13"/>
      <c r="J42" s="13"/>
      <c r="R42" s="13"/>
    </row>
    <row r="43" spans="2:20" s="12" customFormat="1" ht="12" x14ac:dyDescent="0.2">
      <c r="B43" s="13"/>
      <c r="J43" s="13"/>
      <c r="R43" s="13"/>
    </row>
    <row r="44" spans="2:20" s="12" customFormat="1" ht="12" x14ac:dyDescent="0.2">
      <c r="B44" s="13"/>
      <c r="J44" s="13"/>
      <c r="R44" s="13"/>
    </row>
    <row r="45" spans="2:20" s="12" customFormat="1" ht="12" x14ac:dyDescent="0.2">
      <c r="B45" s="13"/>
      <c r="J45" s="13"/>
      <c r="R45" s="13"/>
    </row>
    <row r="46" spans="2:20" s="12" customFormat="1" ht="12" x14ac:dyDescent="0.2">
      <c r="B46" s="13"/>
      <c r="J46" s="13"/>
      <c r="R46" s="13"/>
    </row>
    <row r="47" spans="2:20" s="12" customFormat="1" ht="12" x14ac:dyDescent="0.2">
      <c r="B47" s="13"/>
      <c r="J47" s="13"/>
      <c r="R47" s="13"/>
    </row>
    <row r="48" spans="2:20" s="12" customFormat="1" ht="12" x14ac:dyDescent="0.2">
      <c r="B48" s="13"/>
    </row>
    <row r="49" spans="2:2" s="12" customFormat="1" ht="12" x14ac:dyDescent="0.2">
      <c r="B49" s="13"/>
    </row>
    <row r="50" spans="2:2" s="12" customFormat="1" ht="12" x14ac:dyDescent="0.2">
      <c r="B50" s="13"/>
    </row>
    <row r="51" spans="2:2" s="12" customFormat="1" ht="12" x14ac:dyDescent="0.2">
      <c r="B51" s="13"/>
    </row>
    <row r="52" spans="2:2" s="12" customFormat="1" ht="12" x14ac:dyDescent="0.2">
      <c r="B52" s="13"/>
    </row>
    <row r="53" spans="2:2" s="12" customFormat="1" ht="12" x14ac:dyDescent="0.2"/>
    <row r="54" spans="2:2" s="12" customFormat="1" ht="12" x14ac:dyDescent="0.2"/>
    <row r="55" spans="2:2" s="12" customFormat="1" ht="11.4" x14ac:dyDescent="0.2"/>
    <row r="56" spans="2:2" s="12" customFormat="1" ht="11.4" x14ac:dyDescent="0.2"/>
    <row r="57" spans="2:2" s="12" customFormat="1" ht="11.4" x14ac:dyDescent="0.2"/>
    <row r="58" spans="2:2" s="12" customFormat="1" ht="11.4" x14ac:dyDescent="0.2"/>
    <row r="59" spans="2:2" s="12" customFormat="1" ht="11.4" x14ac:dyDescent="0.2"/>
    <row r="60" spans="2:2" s="12" customFormat="1" ht="11.4" x14ac:dyDescent="0.2"/>
    <row r="61" spans="2:2" s="12" customFormat="1" ht="11.4" x14ac:dyDescent="0.2"/>
    <row r="62" spans="2:2" s="12" customFormat="1" ht="11.4" x14ac:dyDescent="0.2"/>
    <row r="63" spans="2:2" s="12" customFormat="1" ht="11.4" x14ac:dyDescent="0.2"/>
    <row r="64" spans="2:2" s="12" customFormat="1" ht="11.4" x14ac:dyDescent="0.2"/>
    <row r="65" s="12" customFormat="1" ht="11.4" x14ac:dyDescent="0.2"/>
    <row r="66" s="12" customFormat="1" ht="11.4" x14ac:dyDescent="0.2"/>
    <row r="67" s="12" customFormat="1" ht="11.4" x14ac:dyDescent="0.2"/>
    <row r="68" s="12" customFormat="1" ht="11.4" x14ac:dyDescent="0.2"/>
    <row r="69" s="12" customFormat="1" ht="11.4" x14ac:dyDescent="0.2"/>
    <row r="70" s="12" customFormat="1" ht="11.4" x14ac:dyDescent="0.2"/>
    <row r="71" s="12" customFormat="1" ht="11.4" x14ac:dyDescent="0.2"/>
    <row r="72" s="12" customFormat="1" ht="11.4" x14ac:dyDescent="0.2"/>
    <row r="73" s="12" customFormat="1" ht="11.4" x14ac:dyDescent="0.2"/>
    <row r="74" s="12" customFormat="1" ht="11.4" x14ac:dyDescent="0.2"/>
    <row r="75" s="12" customFormat="1" ht="11.4" x14ac:dyDescent="0.2"/>
    <row r="76" s="12" customFormat="1" ht="11.4" x14ac:dyDescent="0.2"/>
    <row r="77" s="12" customFormat="1" ht="11.4" x14ac:dyDescent="0.2"/>
    <row r="78" s="12" customFormat="1" ht="11.4" x14ac:dyDescent="0.2"/>
    <row r="79" s="12" customFormat="1" ht="11.4" x14ac:dyDescent="0.2"/>
    <row r="80" s="12" customFormat="1" ht="11.4" x14ac:dyDescent="0.2"/>
    <row r="81" s="12" customFormat="1" ht="11.4" x14ac:dyDescent="0.2"/>
    <row r="82" s="12" customFormat="1" ht="11.4" x14ac:dyDescent="0.2"/>
    <row r="83" s="12" customFormat="1" ht="11.4" x14ac:dyDescent="0.2"/>
    <row r="84" s="12" customFormat="1" ht="11.4" x14ac:dyDescent="0.2"/>
    <row r="85" s="12" customFormat="1" ht="11.4" x14ac:dyDescent="0.2"/>
    <row r="86" s="12" customFormat="1" ht="11.4" x14ac:dyDescent="0.2"/>
    <row r="87" s="12" customFormat="1" ht="11.4" x14ac:dyDescent="0.2"/>
    <row r="88" s="12" customFormat="1" ht="11.4" x14ac:dyDescent="0.2"/>
    <row r="89" s="12" customFormat="1" ht="11.4" x14ac:dyDescent="0.2"/>
    <row r="90" s="12" customFormat="1" ht="11.4" x14ac:dyDescent="0.2"/>
    <row r="91" s="12" customFormat="1" ht="11.4" x14ac:dyDescent="0.2"/>
    <row r="92" s="12" customFormat="1" ht="11.4" x14ac:dyDescent="0.2"/>
    <row r="93" s="12" customFormat="1" ht="11.4" x14ac:dyDescent="0.2"/>
    <row r="94" s="12" customFormat="1" ht="11.4" x14ac:dyDescent="0.2"/>
    <row r="95" s="12" customFormat="1" ht="11.4" x14ac:dyDescent="0.2"/>
    <row r="96" s="12" customFormat="1" ht="11.4" x14ac:dyDescent="0.2"/>
    <row r="97" s="12" customFormat="1" ht="11.4" x14ac:dyDescent="0.2"/>
    <row r="98" s="12" customFormat="1" ht="11.4" x14ac:dyDescent="0.2"/>
    <row r="99" s="12" customFormat="1" ht="11.4" x14ac:dyDescent="0.2"/>
    <row r="100" s="12" customFormat="1" ht="11.4" x14ac:dyDescent="0.2"/>
    <row r="101" s="12" customFormat="1" ht="11.4" x14ac:dyDescent="0.2"/>
    <row r="102" s="12" customFormat="1" ht="11.4" x14ac:dyDescent="0.2"/>
    <row r="103" s="12" customFormat="1" ht="11.4" x14ac:dyDescent="0.2"/>
    <row r="104" s="12" customFormat="1" ht="11.4" x14ac:dyDescent="0.2"/>
    <row r="105" s="12" customFormat="1" ht="11.4" x14ac:dyDescent="0.2"/>
    <row r="106" s="12" customFormat="1" ht="11.4" x14ac:dyDescent="0.2"/>
    <row r="107" s="12" customFormat="1" ht="11.4" x14ac:dyDescent="0.2"/>
    <row r="108" s="12" customFormat="1" ht="11.4" x14ac:dyDescent="0.2"/>
    <row r="109" s="12" customFormat="1" ht="11.4" x14ac:dyDescent="0.2"/>
    <row r="110" s="12" customFormat="1" ht="11.4" x14ac:dyDescent="0.2"/>
    <row r="111" s="12" customFormat="1" ht="11.4" x14ac:dyDescent="0.2"/>
    <row r="112" s="12" customFormat="1" ht="11.4" x14ac:dyDescent="0.2"/>
    <row r="113" spans="2:2" s="12" customFormat="1" ht="11.4" x14ac:dyDescent="0.2"/>
    <row r="114" spans="2:2" s="12" customFormat="1" ht="11.4" x14ac:dyDescent="0.2"/>
    <row r="115" spans="2:2" s="12" customFormat="1" ht="11.4" x14ac:dyDescent="0.2">
      <c r="B115" s="13"/>
    </row>
    <row r="116" spans="2:2" s="12" customFormat="1" ht="11.4" x14ac:dyDescent="0.2">
      <c r="B116" s="13"/>
    </row>
    <row r="117" spans="2:2" s="12" customFormat="1" ht="11.4" x14ac:dyDescent="0.2">
      <c r="B117" s="13"/>
    </row>
    <row r="118" spans="2:2" s="12" customFormat="1" ht="11.4" x14ac:dyDescent="0.2">
      <c r="B118" s="13"/>
    </row>
    <row r="119" spans="2:2" s="12" customFormat="1" ht="11.4" x14ac:dyDescent="0.2">
      <c r="B119" s="13"/>
    </row>
    <row r="120" spans="2:2" s="12" customFormat="1" ht="11.4" x14ac:dyDescent="0.2">
      <c r="B120" s="13"/>
    </row>
    <row r="121" spans="2:2" s="12" customFormat="1" ht="11.4" x14ac:dyDescent="0.2">
      <c r="B121" s="13"/>
    </row>
    <row r="122" spans="2:2" s="12" customFormat="1" ht="11.4" x14ac:dyDescent="0.2">
      <c r="B122" s="13"/>
    </row>
    <row r="123" spans="2:2" s="12" customFormat="1" ht="11.4" x14ac:dyDescent="0.2">
      <c r="B123" s="13"/>
    </row>
    <row r="124" spans="2:2" s="12" customFormat="1" ht="11.4" x14ac:dyDescent="0.2">
      <c r="B124" s="13"/>
    </row>
    <row r="125" spans="2:2" s="12" customFormat="1" ht="11.4" x14ac:dyDescent="0.2">
      <c r="B125" s="13"/>
    </row>
    <row r="126" spans="2:2" s="12" customFormat="1" ht="11.4" x14ac:dyDescent="0.2">
      <c r="B126" s="13"/>
    </row>
    <row r="127" spans="2:2" s="12" customFormat="1" ht="11.4" x14ac:dyDescent="0.2">
      <c r="B127" s="13"/>
    </row>
    <row r="128" spans="2:2" s="12" customFormat="1" ht="11.4" x14ac:dyDescent="0.2">
      <c r="B128" s="13"/>
    </row>
    <row r="129" spans="2:2" s="12" customFormat="1" ht="11.4" x14ac:dyDescent="0.2">
      <c r="B129" s="1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6"/>
  <sheetViews>
    <sheetView zoomScale="70" zoomScaleNormal="70" workbookViewId="0">
      <selection activeCell="K63" sqref="K63"/>
    </sheetView>
  </sheetViews>
  <sheetFormatPr defaultColWidth="11.44140625" defaultRowHeight="14.4" x14ac:dyDescent="0.3"/>
  <cols>
    <col min="1" max="1" width="10.33203125" style="4" customWidth="1"/>
    <col min="2" max="2" width="10.33203125" style="11" customWidth="1"/>
    <col min="3" max="23" width="10.33203125" style="4" customWidth="1"/>
    <col min="24" max="24" width="8.88671875" style="4" customWidth="1"/>
    <col min="25" max="256" width="11.44140625" style="4"/>
    <col min="257" max="279" width="10.33203125" style="4" customWidth="1"/>
    <col min="280" max="280" width="8.88671875" style="4" customWidth="1"/>
    <col min="281" max="512" width="11.44140625" style="4"/>
    <col min="513" max="535" width="10.33203125" style="4" customWidth="1"/>
    <col min="536" max="536" width="8.88671875" style="4" customWidth="1"/>
    <col min="537" max="768" width="11.44140625" style="4"/>
    <col min="769" max="791" width="10.33203125" style="4" customWidth="1"/>
    <col min="792" max="792" width="8.88671875" style="4" customWidth="1"/>
    <col min="793" max="1024" width="11.44140625" style="4"/>
    <col min="1025" max="1047" width="10.33203125" style="4" customWidth="1"/>
    <col min="1048" max="1048" width="8.88671875" style="4" customWidth="1"/>
    <col min="1049" max="1280" width="11.44140625" style="4"/>
    <col min="1281" max="1303" width="10.33203125" style="4" customWidth="1"/>
    <col min="1304" max="1304" width="8.88671875" style="4" customWidth="1"/>
    <col min="1305" max="1536" width="11.44140625" style="4"/>
    <col min="1537" max="1559" width="10.33203125" style="4" customWidth="1"/>
    <col min="1560" max="1560" width="8.88671875" style="4" customWidth="1"/>
    <col min="1561" max="1792" width="11.44140625" style="4"/>
    <col min="1793" max="1815" width="10.33203125" style="4" customWidth="1"/>
    <col min="1816" max="1816" width="8.88671875" style="4" customWidth="1"/>
    <col min="1817" max="2048" width="11.44140625" style="4"/>
    <col min="2049" max="2071" width="10.33203125" style="4" customWidth="1"/>
    <col min="2072" max="2072" width="8.88671875" style="4" customWidth="1"/>
    <col min="2073" max="2304" width="11.44140625" style="4"/>
    <col min="2305" max="2327" width="10.33203125" style="4" customWidth="1"/>
    <col min="2328" max="2328" width="8.88671875" style="4" customWidth="1"/>
    <col min="2329" max="2560" width="11.44140625" style="4"/>
    <col min="2561" max="2583" width="10.33203125" style="4" customWidth="1"/>
    <col min="2584" max="2584" width="8.88671875" style="4" customWidth="1"/>
    <col min="2585" max="2816" width="11.44140625" style="4"/>
    <col min="2817" max="2839" width="10.33203125" style="4" customWidth="1"/>
    <col min="2840" max="2840" width="8.88671875" style="4" customWidth="1"/>
    <col min="2841" max="3072" width="11.44140625" style="4"/>
    <col min="3073" max="3095" width="10.33203125" style="4" customWidth="1"/>
    <col min="3096" max="3096" width="8.88671875" style="4" customWidth="1"/>
    <col min="3097" max="3328" width="11.44140625" style="4"/>
    <col min="3329" max="3351" width="10.33203125" style="4" customWidth="1"/>
    <col min="3352" max="3352" width="8.88671875" style="4" customWidth="1"/>
    <col min="3353" max="3584" width="11.44140625" style="4"/>
    <col min="3585" max="3607" width="10.33203125" style="4" customWidth="1"/>
    <col min="3608" max="3608" width="8.88671875" style="4" customWidth="1"/>
    <col min="3609" max="3840" width="11.44140625" style="4"/>
    <col min="3841" max="3863" width="10.33203125" style="4" customWidth="1"/>
    <col min="3864" max="3864" width="8.88671875" style="4" customWidth="1"/>
    <col min="3865" max="4096" width="11.44140625" style="4"/>
    <col min="4097" max="4119" width="10.33203125" style="4" customWidth="1"/>
    <col min="4120" max="4120" width="8.88671875" style="4" customWidth="1"/>
    <col min="4121" max="4352" width="11.44140625" style="4"/>
    <col min="4353" max="4375" width="10.33203125" style="4" customWidth="1"/>
    <col min="4376" max="4376" width="8.88671875" style="4" customWidth="1"/>
    <col min="4377" max="4608" width="11.44140625" style="4"/>
    <col min="4609" max="4631" width="10.33203125" style="4" customWidth="1"/>
    <col min="4632" max="4632" width="8.88671875" style="4" customWidth="1"/>
    <col min="4633" max="4864" width="11.44140625" style="4"/>
    <col min="4865" max="4887" width="10.33203125" style="4" customWidth="1"/>
    <col min="4888" max="4888" width="8.88671875" style="4" customWidth="1"/>
    <col min="4889" max="5120" width="11.44140625" style="4"/>
    <col min="5121" max="5143" width="10.33203125" style="4" customWidth="1"/>
    <col min="5144" max="5144" width="8.88671875" style="4" customWidth="1"/>
    <col min="5145" max="5376" width="11.44140625" style="4"/>
    <col min="5377" max="5399" width="10.33203125" style="4" customWidth="1"/>
    <col min="5400" max="5400" width="8.88671875" style="4" customWidth="1"/>
    <col min="5401" max="5632" width="11.44140625" style="4"/>
    <col min="5633" max="5655" width="10.33203125" style="4" customWidth="1"/>
    <col min="5656" max="5656" width="8.88671875" style="4" customWidth="1"/>
    <col min="5657" max="5888" width="11.44140625" style="4"/>
    <col min="5889" max="5911" width="10.33203125" style="4" customWidth="1"/>
    <col min="5912" max="5912" width="8.88671875" style="4" customWidth="1"/>
    <col min="5913" max="6144" width="11.44140625" style="4"/>
    <col min="6145" max="6167" width="10.33203125" style="4" customWidth="1"/>
    <col min="6168" max="6168" width="8.88671875" style="4" customWidth="1"/>
    <col min="6169" max="6400" width="11.44140625" style="4"/>
    <col min="6401" max="6423" width="10.33203125" style="4" customWidth="1"/>
    <col min="6424" max="6424" width="8.88671875" style="4" customWidth="1"/>
    <col min="6425" max="6656" width="11.44140625" style="4"/>
    <col min="6657" max="6679" width="10.33203125" style="4" customWidth="1"/>
    <col min="6680" max="6680" width="8.88671875" style="4" customWidth="1"/>
    <col min="6681" max="6912" width="11.44140625" style="4"/>
    <col min="6913" max="6935" width="10.33203125" style="4" customWidth="1"/>
    <col min="6936" max="6936" width="8.88671875" style="4" customWidth="1"/>
    <col min="6937" max="7168" width="11.44140625" style="4"/>
    <col min="7169" max="7191" width="10.33203125" style="4" customWidth="1"/>
    <col min="7192" max="7192" width="8.88671875" style="4" customWidth="1"/>
    <col min="7193" max="7424" width="11.44140625" style="4"/>
    <col min="7425" max="7447" width="10.33203125" style="4" customWidth="1"/>
    <col min="7448" max="7448" width="8.88671875" style="4" customWidth="1"/>
    <col min="7449" max="7680" width="11.44140625" style="4"/>
    <col min="7681" max="7703" width="10.33203125" style="4" customWidth="1"/>
    <col min="7704" max="7704" width="8.88671875" style="4" customWidth="1"/>
    <col min="7705" max="7936" width="11.44140625" style="4"/>
    <col min="7937" max="7959" width="10.33203125" style="4" customWidth="1"/>
    <col min="7960" max="7960" width="8.88671875" style="4" customWidth="1"/>
    <col min="7961" max="8192" width="11.44140625" style="4"/>
    <col min="8193" max="8215" width="10.33203125" style="4" customWidth="1"/>
    <col min="8216" max="8216" width="8.88671875" style="4" customWidth="1"/>
    <col min="8217" max="8448" width="11.44140625" style="4"/>
    <col min="8449" max="8471" width="10.33203125" style="4" customWidth="1"/>
    <col min="8472" max="8472" width="8.88671875" style="4" customWidth="1"/>
    <col min="8473" max="8704" width="11.44140625" style="4"/>
    <col min="8705" max="8727" width="10.33203125" style="4" customWidth="1"/>
    <col min="8728" max="8728" width="8.88671875" style="4" customWidth="1"/>
    <col min="8729" max="8960" width="11.44140625" style="4"/>
    <col min="8961" max="8983" width="10.33203125" style="4" customWidth="1"/>
    <col min="8984" max="8984" width="8.88671875" style="4" customWidth="1"/>
    <col min="8985" max="9216" width="11.44140625" style="4"/>
    <col min="9217" max="9239" width="10.33203125" style="4" customWidth="1"/>
    <col min="9240" max="9240" width="8.88671875" style="4" customWidth="1"/>
    <col min="9241" max="9472" width="11.44140625" style="4"/>
    <col min="9473" max="9495" width="10.33203125" style="4" customWidth="1"/>
    <col min="9496" max="9496" width="8.88671875" style="4" customWidth="1"/>
    <col min="9497" max="9728" width="11.44140625" style="4"/>
    <col min="9729" max="9751" width="10.33203125" style="4" customWidth="1"/>
    <col min="9752" max="9752" width="8.88671875" style="4" customWidth="1"/>
    <col min="9753" max="9984" width="11.44140625" style="4"/>
    <col min="9985" max="10007" width="10.33203125" style="4" customWidth="1"/>
    <col min="10008" max="10008" width="8.88671875" style="4" customWidth="1"/>
    <col min="10009" max="10240" width="11.44140625" style="4"/>
    <col min="10241" max="10263" width="10.33203125" style="4" customWidth="1"/>
    <col min="10264" max="10264" width="8.88671875" style="4" customWidth="1"/>
    <col min="10265" max="10496" width="11.44140625" style="4"/>
    <col min="10497" max="10519" width="10.33203125" style="4" customWidth="1"/>
    <col min="10520" max="10520" width="8.88671875" style="4" customWidth="1"/>
    <col min="10521" max="10752" width="11.44140625" style="4"/>
    <col min="10753" max="10775" width="10.33203125" style="4" customWidth="1"/>
    <col min="10776" max="10776" width="8.88671875" style="4" customWidth="1"/>
    <col min="10777" max="11008" width="11.44140625" style="4"/>
    <col min="11009" max="11031" width="10.33203125" style="4" customWidth="1"/>
    <col min="11032" max="11032" width="8.88671875" style="4" customWidth="1"/>
    <col min="11033" max="11264" width="11.44140625" style="4"/>
    <col min="11265" max="11287" width="10.33203125" style="4" customWidth="1"/>
    <col min="11288" max="11288" width="8.88671875" style="4" customWidth="1"/>
    <col min="11289" max="11520" width="11.44140625" style="4"/>
    <col min="11521" max="11543" width="10.33203125" style="4" customWidth="1"/>
    <col min="11544" max="11544" width="8.88671875" style="4" customWidth="1"/>
    <col min="11545" max="11776" width="11.44140625" style="4"/>
    <col min="11777" max="11799" width="10.33203125" style="4" customWidth="1"/>
    <col min="11800" max="11800" width="8.88671875" style="4" customWidth="1"/>
    <col min="11801" max="12032" width="11.44140625" style="4"/>
    <col min="12033" max="12055" width="10.33203125" style="4" customWidth="1"/>
    <col min="12056" max="12056" width="8.88671875" style="4" customWidth="1"/>
    <col min="12057" max="12288" width="11.44140625" style="4"/>
    <col min="12289" max="12311" width="10.33203125" style="4" customWidth="1"/>
    <col min="12312" max="12312" width="8.88671875" style="4" customWidth="1"/>
    <col min="12313" max="12544" width="11.44140625" style="4"/>
    <col min="12545" max="12567" width="10.33203125" style="4" customWidth="1"/>
    <col min="12568" max="12568" width="8.88671875" style="4" customWidth="1"/>
    <col min="12569" max="12800" width="11.44140625" style="4"/>
    <col min="12801" max="12823" width="10.33203125" style="4" customWidth="1"/>
    <col min="12824" max="12824" width="8.88671875" style="4" customWidth="1"/>
    <col min="12825" max="13056" width="11.44140625" style="4"/>
    <col min="13057" max="13079" width="10.33203125" style="4" customWidth="1"/>
    <col min="13080" max="13080" width="8.88671875" style="4" customWidth="1"/>
    <col min="13081" max="13312" width="11.44140625" style="4"/>
    <col min="13313" max="13335" width="10.33203125" style="4" customWidth="1"/>
    <col min="13336" max="13336" width="8.88671875" style="4" customWidth="1"/>
    <col min="13337" max="13568" width="11.44140625" style="4"/>
    <col min="13569" max="13591" width="10.33203125" style="4" customWidth="1"/>
    <col min="13592" max="13592" width="8.88671875" style="4" customWidth="1"/>
    <col min="13593" max="13824" width="11.44140625" style="4"/>
    <col min="13825" max="13847" width="10.33203125" style="4" customWidth="1"/>
    <col min="13848" max="13848" width="8.88671875" style="4" customWidth="1"/>
    <col min="13849" max="14080" width="11.44140625" style="4"/>
    <col min="14081" max="14103" width="10.33203125" style="4" customWidth="1"/>
    <col min="14104" max="14104" width="8.88671875" style="4" customWidth="1"/>
    <col min="14105" max="14336" width="11.44140625" style="4"/>
    <col min="14337" max="14359" width="10.33203125" style="4" customWidth="1"/>
    <col min="14360" max="14360" width="8.88671875" style="4" customWidth="1"/>
    <col min="14361" max="14592" width="11.44140625" style="4"/>
    <col min="14593" max="14615" width="10.33203125" style="4" customWidth="1"/>
    <col min="14616" max="14616" width="8.88671875" style="4" customWidth="1"/>
    <col min="14617" max="14848" width="11.44140625" style="4"/>
    <col min="14849" max="14871" width="10.33203125" style="4" customWidth="1"/>
    <col min="14872" max="14872" width="8.88671875" style="4" customWidth="1"/>
    <col min="14873" max="15104" width="11.44140625" style="4"/>
    <col min="15105" max="15127" width="10.33203125" style="4" customWidth="1"/>
    <col min="15128" max="15128" width="8.88671875" style="4" customWidth="1"/>
    <col min="15129" max="15360" width="11.44140625" style="4"/>
    <col min="15361" max="15383" width="10.33203125" style="4" customWidth="1"/>
    <col min="15384" max="15384" width="8.88671875" style="4" customWidth="1"/>
    <col min="15385" max="15616" width="11.44140625" style="4"/>
    <col min="15617" max="15639" width="10.33203125" style="4" customWidth="1"/>
    <col min="15640" max="15640" width="8.88671875" style="4" customWidth="1"/>
    <col min="15641" max="15872" width="11.44140625" style="4"/>
    <col min="15873" max="15895" width="10.33203125" style="4" customWidth="1"/>
    <col min="15896" max="15896" width="8.88671875" style="4" customWidth="1"/>
    <col min="15897" max="16128" width="11.44140625" style="4"/>
    <col min="16129" max="16151" width="10.33203125" style="4" customWidth="1"/>
    <col min="16152" max="16152" width="8.88671875" style="4" customWidth="1"/>
    <col min="16153" max="16384" width="11.44140625" style="4"/>
  </cols>
  <sheetData>
    <row r="1" spans="1:25" s="18" customFormat="1" ht="15.75" x14ac:dyDescent="0.25">
      <c r="A1" s="14" t="s">
        <v>501</v>
      </c>
      <c r="B1" s="15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s="21" customFormat="1" ht="12.75" x14ac:dyDescent="0.2">
      <c r="A2" s="12"/>
      <c r="B2" s="13"/>
      <c r="C2" s="12"/>
      <c r="D2" s="12"/>
      <c r="E2" s="12"/>
      <c r="F2" s="12"/>
      <c r="G2" s="12"/>
      <c r="H2" s="12"/>
      <c r="I2" s="19"/>
      <c r="J2" s="20"/>
      <c r="K2" s="19"/>
      <c r="L2" s="19"/>
      <c r="M2" s="12"/>
      <c r="N2" s="12"/>
      <c r="O2" s="12"/>
      <c r="P2" s="12"/>
      <c r="Q2" s="12"/>
      <c r="R2" s="13"/>
      <c r="S2" s="12"/>
      <c r="T2" s="12"/>
      <c r="U2" s="12"/>
      <c r="V2" s="12"/>
      <c r="W2" s="12"/>
      <c r="X2" s="12"/>
      <c r="Y2" s="12"/>
    </row>
    <row r="3" spans="1:25" s="21" customFormat="1" ht="12.75" x14ac:dyDescent="0.2">
      <c r="A3" s="12"/>
      <c r="B3" s="13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2"/>
      <c r="O3" s="12"/>
      <c r="P3" s="12"/>
      <c r="Q3" s="12"/>
      <c r="R3" s="13"/>
      <c r="S3" s="12"/>
      <c r="T3" s="12"/>
      <c r="U3" s="12"/>
      <c r="V3" s="12"/>
      <c r="W3" s="12"/>
      <c r="X3" s="12"/>
      <c r="Y3" s="12"/>
    </row>
    <row r="4" spans="1:25" s="12" customFormat="1" ht="12" x14ac:dyDescent="0.2">
      <c r="B4" s="13"/>
      <c r="J4" s="13"/>
      <c r="R4" s="13"/>
    </row>
    <row r="5" spans="1:25" s="12" customFormat="1" ht="12" x14ac:dyDescent="0.2">
      <c r="B5" s="13"/>
      <c r="J5" s="13"/>
      <c r="R5" s="13"/>
    </row>
    <row r="6" spans="1:25" s="12" customFormat="1" ht="12" x14ac:dyDescent="0.2">
      <c r="B6" s="13"/>
      <c r="J6" s="13"/>
      <c r="R6" s="13"/>
    </row>
    <row r="7" spans="1:25" s="12" customFormat="1" ht="12" x14ac:dyDescent="0.2">
      <c r="B7" s="13"/>
      <c r="J7" s="13"/>
      <c r="R7" s="13"/>
    </row>
    <row r="8" spans="1:25" s="12" customFormat="1" ht="12" x14ac:dyDescent="0.2">
      <c r="B8" s="13"/>
      <c r="J8" s="13"/>
      <c r="R8" s="13"/>
    </row>
    <row r="9" spans="1:25" s="12" customFormat="1" ht="12" x14ac:dyDescent="0.2">
      <c r="B9" s="13"/>
      <c r="J9" s="13"/>
      <c r="R9" s="13"/>
    </row>
    <row r="10" spans="1:25" s="12" customFormat="1" ht="12" x14ac:dyDescent="0.2">
      <c r="B10" s="13"/>
      <c r="J10" s="13"/>
      <c r="R10" s="13"/>
    </row>
    <row r="11" spans="1:25" s="12" customFormat="1" ht="12" x14ac:dyDescent="0.2">
      <c r="B11" s="13"/>
      <c r="J11" s="13"/>
      <c r="R11" s="13"/>
    </row>
    <row r="12" spans="1:25" s="12" customFormat="1" ht="12" x14ac:dyDescent="0.2">
      <c r="B12" s="13"/>
      <c r="J12" s="13"/>
      <c r="R12" s="13"/>
    </row>
    <row r="13" spans="1:25" s="12" customFormat="1" ht="12" x14ac:dyDescent="0.2">
      <c r="B13" s="13"/>
      <c r="J13" s="13"/>
      <c r="R13" s="13"/>
    </row>
    <row r="14" spans="1:25" s="12" customFormat="1" ht="12" x14ac:dyDescent="0.2">
      <c r="B14" s="13"/>
      <c r="J14" s="13"/>
      <c r="R14" s="13"/>
    </row>
    <row r="15" spans="1:25" s="12" customFormat="1" ht="12" x14ac:dyDescent="0.2">
      <c r="B15" s="13"/>
      <c r="J15" s="13"/>
      <c r="R15" s="13"/>
    </row>
    <row r="16" spans="1:25" s="12" customFormat="1" ht="12" x14ac:dyDescent="0.2">
      <c r="B16" s="13"/>
      <c r="J16" s="13"/>
      <c r="R16" s="13"/>
    </row>
    <row r="17" spans="2:20" s="12" customFormat="1" ht="12" x14ac:dyDescent="0.2">
      <c r="B17" s="13"/>
      <c r="J17" s="13"/>
      <c r="R17" s="13"/>
    </row>
    <row r="18" spans="2:20" s="12" customFormat="1" ht="12" x14ac:dyDescent="0.2">
      <c r="B18" s="13"/>
      <c r="J18" s="13"/>
      <c r="R18" s="13"/>
    </row>
    <row r="19" spans="2:20" s="12" customFormat="1" ht="12" x14ac:dyDescent="0.2">
      <c r="B19" s="13"/>
      <c r="J19" s="13"/>
      <c r="R19" s="13"/>
    </row>
    <row r="20" spans="2:20" s="12" customFormat="1" ht="12" x14ac:dyDescent="0.2">
      <c r="B20" s="13"/>
      <c r="J20" s="13"/>
      <c r="R20" s="13"/>
    </row>
    <row r="21" spans="2:20" s="12" customFormat="1" ht="12" x14ac:dyDescent="0.2">
      <c r="B21" s="13"/>
      <c r="J21" s="13"/>
      <c r="R21" s="13"/>
    </row>
    <row r="22" spans="2:20" s="12" customFormat="1" ht="12" x14ac:dyDescent="0.2">
      <c r="B22" s="13"/>
      <c r="J22" s="13"/>
      <c r="R22" s="13"/>
    </row>
    <row r="23" spans="2:20" s="12" customFormat="1" ht="12" x14ac:dyDescent="0.2">
      <c r="B23" s="13"/>
      <c r="J23" s="13"/>
      <c r="R23" s="13"/>
    </row>
    <row r="24" spans="2:20" s="12" customFormat="1" ht="12" x14ac:dyDescent="0.2">
      <c r="B24" s="13"/>
      <c r="J24" s="13"/>
      <c r="R24" s="13"/>
    </row>
    <row r="25" spans="2:20" s="12" customFormat="1" ht="12" x14ac:dyDescent="0.2">
      <c r="B25" s="13"/>
      <c r="J25" s="13"/>
      <c r="R25" s="13"/>
    </row>
    <row r="26" spans="2:20" s="12" customFormat="1" ht="12" x14ac:dyDescent="0.2">
      <c r="B26" s="13"/>
      <c r="D26" s="22"/>
      <c r="J26" s="13"/>
      <c r="L26" s="22"/>
      <c r="R26" s="13"/>
      <c r="T26" s="22"/>
    </row>
    <row r="27" spans="2:20" s="12" customFormat="1" ht="12" x14ac:dyDescent="0.2">
      <c r="B27" s="13"/>
      <c r="D27" s="22"/>
      <c r="J27" s="13"/>
      <c r="L27" s="22"/>
      <c r="R27" s="13"/>
      <c r="T27" s="22"/>
    </row>
    <row r="28" spans="2:20" s="12" customFormat="1" ht="12" x14ac:dyDescent="0.2">
      <c r="B28" s="13"/>
      <c r="D28" s="22"/>
      <c r="J28" s="13"/>
      <c r="L28" s="22"/>
      <c r="R28" s="13"/>
      <c r="T28" s="22"/>
    </row>
    <row r="29" spans="2:20" s="12" customFormat="1" ht="12" x14ac:dyDescent="0.2">
      <c r="B29" s="13"/>
      <c r="D29" s="22"/>
      <c r="J29" s="13"/>
      <c r="L29" s="22"/>
      <c r="R29" s="13"/>
      <c r="T29" s="22"/>
    </row>
    <row r="30" spans="2:20" s="12" customFormat="1" ht="12" x14ac:dyDescent="0.2">
      <c r="B30" s="13"/>
      <c r="D30" s="22"/>
      <c r="J30" s="13"/>
      <c r="L30" s="22"/>
      <c r="R30" s="13"/>
      <c r="T30" s="22"/>
    </row>
    <row r="31" spans="2:20" s="12" customFormat="1" ht="12" x14ac:dyDescent="0.2">
      <c r="B31" s="13"/>
      <c r="D31" s="22"/>
      <c r="J31" s="13"/>
      <c r="L31" s="22"/>
      <c r="R31" s="13"/>
      <c r="T31" s="22"/>
    </row>
    <row r="32" spans="2:20" s="12" customFormat="1" ht="12" x14ac:dyDescent="0.2">
      <c r="B32" s="13"/>
      <c r="D32" s="22"/>
      <c r="J32" s="13"/>
      <c r="L32" s="22"/>
      <c r="R32" s="13"/>
      <c r="T32" s="22"/>
    </row>
    <row r="33" spans="2:20" s="12" customFormat="1" ht="12" x14ac:dyDescent="0.2">
      <c r="B33" s="13"/>
      <c r="D33" s="22"/>
      <c r="J33" s="13"/>
      <c r="L33" s="22"/>
      <c r="R33" s="13"/>
      <c r="T33" s="22"/>
    </row>
    <row r="34" spans="2:20" s="12" customFormat="1" ht="12" x14ac:dyDescent="0.2">
      <c r="B34" s="13"/>
      <c r="D34" s="22"/>
      <c r="J34" s="13"/>
      <c r="L34" s="22"/>
      <c r="R34" s="13"/>
      <c r="T34" s="22"/>
    </row>
    <row r="35" spans="2:20" s="12" customFormat="1" ht="12" x14ac:dyDescent="0.2">
      <c r="B35" s="13"/>
      <c r="D35" s="22"/>
      <c r="J35" s="13"/>
      <c r="L35" s="22"/>
      <c r="R35" s="13"/>
      <c r="T35" s="22"/>
    </row>
    <row r="36" spans="2:20" s="12" customFormat="1" ht="12" x14ac:dyDescent="0.2">
      <c r="B36" s="13"/>
      <c r="D36" s="22"/>
      <c r="J36" s="13"/>
      <c r="L36" s="22"/>
      <c r="R36" s="13"/>
      <c r="T36" s="22"/>
    </row>
    <row r="37" spans="2:20" s="12" customFormat="1" ht="12" x14ac:dyDescent="0.2">
      <c r="B37" s="13"/>
      <c r="D37" s="22"/>
      <c r="J37" s="13"/>
      <c r="L37" s="22"/>
      <c r="R37" s="13"/>
      <c r="T37" s="22"/>
    </row>
    <row r="38" spans="2:20" s="12" customFormat="1" ht="12" x14ac:dyDescent="0.2">
      <c r="B38" s="13"/>
      <c r="D38" s="22"/>
      <c r="J38" s="13"/>
      <c r="L38" s="22"/>
      <c r="R38" s="13"/>
      <c r="T38" s="22"/>
    </row>
    <row r="39" spans="2:20" s="12" customFormat="1" ht="12" x14ac:dyDescent="0.2">
      <c r="B39" s="13"/>
      <c r="D39" s="22"/>
      <c r="J39" s="13"/>
      <c r="L39" s="22"/>
      <c r="R39" s="13"/>
      <c r="T39" s="22"/>
    </row>
    <row r="40" spans="2:20" s="12" customFormat="1" ht="12" x14ac:dyDescent="0.2">
      <c r="B40" s="13"/>
      <c r="D40" s="22"/>
      <c r="J40" s="13"/>
      <c r="L40" s="22"/>
      <c r="R40" s="13"/>
      <c r="T40" s="22"/>
    </row>
    <row r="41" spans="2:20" s="12" customFormat="1" ht="12" x14ac:dyDescent="0.2">
      <c r="B41" s="13"/>
      <c r="D41" s="22"/>
      <c r="J41" s="13"/>
      <c r="L41" s="22"/>
      <c r="R41" s="13"/>
      <c r="T41" s="22"/>
    </row>
    <row r="42" spans="2:20" s="12" customFormat="1" ht="12" x14ac:dyDescent="0.2">
      <c r="B42" s="13"/>
      <c r="J42" s="13"/>
      <c r="R42" s="13"/>
    </row>
    <row r="43" spans="2:20" s="12" customFormat="1" ht="12" x14ac:dyDescent="0.2">
      <c r="B43" s="13"/>
      <c r="J43" s="13"/>
      <c r="R43" s="13"/>
    </row>
    <row r="44" spans="2:20" s="12" customFormat="1" ht="11.4" x14ac:dyDescent="0.2">
      <c r="B44" s="13"/>
      <c r="J44" s="13"/>
      <c r="R44" s="13"/>
    </row>
    <row r="45" spans="2:20" s="12" customFormat="1" ht="11.4" x14ac:dyDescent="0.2">
      <c r="B45" s="13"/>
      <c r="J45" s="13"/>
      <c r="R45" s="13"/>
    </row>
    <row r="46" spans="2:20" s="12" customFormat="1" ht="11.4" x14ac:dyDescent="0.2">
      <c r="B46" s="13"/>
      <c r="J46" s="13"/>
      <c r="R46" s="13"/>
    </row>
    <row r="47" spans="2:20" s="12" customFormat="1" ht="11.4" x14ac:dyDescent="0.2">
      <c r="B47" s="13"/>
      <c r="J47" s="13"/>
      <c r="R47" s="13"/>
    </row>
    <row r="48" spans="2:20" s="12" customFormat="1" ht="11.4" x14ac:dyDescent="0.2">
      <c r="B48" s="13"/>
    </row>
    <row r="49" spans="1:2" s="12" customFormat="1" ht="11.4" x14ac:dyDescent="0.2">
      <c r="B49" s="13"/>
    </row>
    <row r="50" spans="1:2" s="12" customFormat="1" ht="11.4" x14ac:dyDescent="0.2">
      <c r="B50" s="13"/>
    </row>
    <row r="51" spans="1:2" s="12" customFormat="1" ht="11.4" x14ac:dyDescent="0.2">
      <c r="B51" s="13"/>
    </row>
    <row r="52" spans="1:2" s="12" customFormat="1" ht="11.4" x14ac:dyDescent="0.2">
      <c r="B52" s="13"/>
    </row>
    <row r="53" spans="1:2" s="12" customFormat="1" ht="11.4" x14ac:dyDescent="0.2"/>
    <row r="54" spans="1:2" s="12" customFormat="1" ht="11.4" x14ac:dyDescent="0.2"/>
    <row r="55" spans="1:2" s="12" customFormat="1" ht="11.4" x14ac:dyDescent="0.2"/>
    <row r="56" spans="1:2" s="12" customFormat="1" ht="11.4" x14ac:dyDescent="0.2"/>
    <row r="57" spans="1:2" s="12" customFormat="1" ht="11.4" x14ac:dyDescent="0.2"/>
    <row r="58" spans="1:2" s="12" customFormat="1" ht="11.4" x14ac:dyDescent="0.2"/>
    <row r="59" spans="1:2" s="12" customFormat="1" ht="11.25" customHeight="1" x14ac:dyDescent="0.3">
      <c r="A59" s="23"/>
    </row>
    <row r="60" spans="1:2" s="12" customFormat="1" ht="13.8" x14ac:dyDescent="0.25">
      <c r="A60" s="24"/>
    </row>
    <row r="61" spans="1:2" s="12" customFormat="1" ht="11.4" x14ac:dyDescent="0.2"/>
    <row r="62" spans="1:2" s="12" customFormat="1" ht="11.4" x14ac:dyDescent="0.2"/>
    <row r="63" spans="1:2" s="12" customFormat="1" ht="11.4" x14ac:dyDescent="0.2"/>
    <row r="64" spans="1:2" s="12" customFormat="1" ht="11.4" x14ac:dyDescent="0.2"/>
    <row r="65" s="12" customFormat="1" ht="11.4" x14ac:dyDescent="0.2"/>
    <row r="66" s="12" customFormat="1" ht="11.4" x14ac:dyDescent="0.2"/>
    <row r="67" s="12" customFormat="1" ht="11.4" x14ac:dyDescent="0.2"/>
    <row r="68" s="12" customFormat="1" ht="11.4" x14ac:dyDescent="0.2"/>
    <row r="69" s="12" customFormat="1" ht="11.4" x14ac:dyDescent="0.2"/>
    <row r="70" s="12" customFormat="1" ht="11.4" x14ac:dyDescent="0.2"/>
    <row r="71" s="12" customFormat="1" ht="11.4" x14ac:dyDescent="0.2"/>
    <row r="72" s="12" customFormat="1" ht="11.4" x14ac:dyDescent="0.2"/>
    <row r="73" s="12" customFormat="1" ht="11.4" x14ac:dyDescent="0.2"/>
    <row r="74" s="12" customFormat="1" ht="11.4" x14ac:dyDescent="0.2"/>
    <row r="75" s="12" customFormat="1" ht="11.4" x14ac:dyDescent="0.2"/>
    <row r="76" s="12" customFormat="1" ht="11.4" x14ac:dyDescent="0.2"/>
    <row r="77" s="12" customFormat="1" ht="11.4" x14ac:dyDescent="0.2"/>
    <row r="78" s="12" customFormat="1" ht="11.4" x14ac:dyDescent="0.2"/>
    <row r="79" s="12" customFormat="1" ht="11.4" x14ac:dyDescent="0.2"/>
    <row r="80" s="12" customFormat="1" ht="11.4" x14ac:dyDescent="0.2"/>
    <row r="81" spans="1:4" s="12" customFormat="1" ht="11.4" x14ac:dyDescent="0.2"/>
    <row r="82" spans="1:4" s="12" customFormat="1" ht="12" x14ac:dyDescent="0.25">
      <c r="A82" s="25"/>
      <c r="B82" s="13"/>
    </row>
    <row r="83" spans="1:4" s="12" customFormat="1" ht="12" x14ac:dyDescent="0.25">
      <c r="A83" s="25"/>
      <c r="B83" s="26"/>
      <c r="C83" s="25"/>
      <c r="D83" s="25"/>
    </row>
    <row r="84" spans="1:4" s="12" customFormat="1" ht="11.4" x14ac:dyDescent="0.2">
      <c r="B84" s="27"/>
    </row>
    <row r="85" spans="1:4" s="12" customFormat="1" ht="11.4" x14ac:dyDescent="0.2">
      <c r="B85" s="27"/>
    </row>
    <row r="86" spans="1:4" s="12" customFormat="1" ht="11.4" x14ac:dyDescent="0.2">
      <c r="B86" s="27"/>
    </row>
    <row r="87" spans="1:4" s="12" customFormat="1" ht="11.4" x14ac:dyDescent="0.2">
      <c r="B87" s="27"/>
    </row>
    <row r="88" spans="1:4" s="12" customFormat="1" ht="11.4" x14ac:dyDescent="0.2">
      <c r="B88" s="27"/>
    </row>
    <row r="89" spans="1:4" s="12" customFormat="1" ht="11.4" x14ac:dyDescent="0.2">
      <c r="B89" s="27"/>
    </row>
    <row r="90" spans="1:4" s="12" customFormat="1" ht="11.4" x14ac:dyDescent="0.2">
      <c r="B90" s="27"/>
    </row>
    <row r="91" spans="1:4" s="12" customFormat="1" ht="11.4" x14ac:dyDescent="0.2">
      <c r="B91" s="27"/>
    </row>
    <row r="92" spans="1:4" s="12" customFormat="1" ht="11.4" x14ac:dyDescent="0.2">
      <c r="B92" s="27"/>
    </row>
    <row r="93" spans="1:4" s="12" customFormat="1" ht="11.4" x14ac:dyDescent="0.2">
      <c r="B93" s="27"/>
    </row>
    <row r="94" spans="1:4" s="12" customFormat="1" ht="11.4" x14ac:dyDescent="0.2">
      <c r="B94" s="27"/>
    </row>
    <row r="95" spans="1:4" s="12" customFormat="1" ht="11.4" x14ac:dyDescent="0.2">
      <c r="B95" s="27"/>
    </row>
    <row r="96" spans="1:4" s="12" customFormat="1" ht="11.4" x14ac:dyDescent="0.2">
      <c r="B96" s="27"/>
    </row>
    <row r="97" spans="2:2" s="12" customFormat="1" ht="11.4" x14ac:dyDescent="0.2">
      <c r="B97" s="27"/>
    </row>
    <row r="98" spans="2:2" s="12" customFormat="1" ht="11.4" x14ac:dyDescent="0.2">
      <c r="B98" s="27"/>
    </row>
    <row r="99" spans="2:2" s="12" customFormat="1" ht="11.4" x14ac:dyDescent="0.2">
      <c r="B99" s="27"/>
    </row>
    <row r="100" spans="2:2" s="12" customFormat="1" ht="11.4" x14ac:dyDescent="0.2">
      <c r="B100" s="27"/>
    </row>
    <row r="101" spans="2:2" s="12" customFormat="1" ht="11.4" x14ac:dyDescent="0.2">
      <c r="B101" s="27"/>
    </row>
    <row r="102" spans="2:2" s="12" customFormat="1" ht="11.4" x14ac:dyDescent="0.2">
      <c r="B102" s="27"/>
    </row>
    <row r="103" spans="2:2" s="12" customFormat="1" ht="11.4" x14ac:dyDescent="0.2">
      <c r="B103" s="27"/>
    </row>
    <row r="104" spans="2:2" s="12" customFormat="1" ht="11.4" x14ac:dyDescent="0.2">
      <c r="B104" s="27"/>
    </row>
    <row r="105" spans="2:2" s="12" customFormat="1" ht="11.4" x14ac:dyDescent="0.2">
      <c r="B105" s="27"/>
    </row>
    <row r="106" spans="2:2" s="12" customFormat="1" ht="11.4" x14ac:dyDescent="0.2">
      <c r="B106" s="27"/>
    </row>
    <row r="107" spans="2:2" s="12" customFormat="1" ht="11.4" x14ac:dyDescent="0.2">
      <c r="B107" s="27"/>
    </row>
    <row r="108" spans="2:2" s="12" customFormat="1" ht="11.4" x14ac:dyDescent="0.2">
      <c r="B108" s="27"/>
    </row>
    <row r="109" spans="2:2" s="12" customFormat="1" ht="11.4" x14ac:dyDescent="0.2">
      <c r="B109" s="27"/>
    </row>
    <row r="110" spans="2:2" s="12" customFormat="1" ht="11.4" x14ac:dyDescent="0.2">
      <c r="B110" s="27"/>
    </row>
    <row r="111" spans="2:2" s="12" customFormat="1" ht="11.4" x14ac:dyDescent="0.2">
      <c r="B111" s="27"/>
    </row>
    <row r="112" spans="2:2" s="12" customFormat="1" ht="11.4" x14ac:dyDescent="0.2">
      <c r="B112" s="27"/>
    </row>
    <row r="113" spans="2:2" s="12" customFormat="1" ht="11.4" x14ac:dyDescent="0.2">
      <c r="B113" s="27"/>
    </row>
    <row r="114" spans="2:2" s="12" customFormat="1" ht="11.4" x14ac:dyDescent="0.2">
      <c r="B114" s="27"/>
    </row>
    <row r="115" spans="2:2" s="12" customFormat="1" ht="11.4" x14ac:dyDescent="0.2">
      <c r="B115" s="13"/>
    </row>
    <row r="116" spans="2:2" s="12" customFormat="1" ht="11.4" x14ac:dyDescent="0.2">
      <c r="B116" s="13"/>
    </row>
    <row r="117" spans="2:2" s="12" customFormat="1" ht="11.4" x14ac:dyDescent="0.2">
      <c r="B117" s="13"/>
    </row>
    <row r="118" spans="2:2" s="12" customFormat="1" ht="11.4" x14ac:dyDescent="0.2">
      <c r="B118" s="13"/>
    </row>
    <row r="119" spans="2:2" s="12" customFormat="1" ht="11.4" x14ac:dyDescent="0.2">
      <c r="B119" s="13"/>
    </row>
    <row r="120" spans="2:2" s="12" customFormat="1" ht="11.4" x14ac:dyDescent="0.2">
      <c r="B120" s="13"/>
    </row>
    <row r="121" spans="2:2" s="12" customFormat="1" ht="11.4" x14ac:dyDescent="0.2">
      <c r="B121" s="13"/>
    </row>
    <row r="122" spans="2:2" s="12" customFormat="1" ht="11.4" x14ac:dyDescent="0.2">
      <c r="B122" s="13"/>
    </row>
    <row r="123" spans="2:2" s="12" customFormat="1" ht="11.4" x14ac:dyDescent="0.2">
      <c r="B123" s="13"/>
    </row>
    <row r="124" spans="2:2" s="12" customFormat="1" ht="11.4" x14ac:dyDescent="0.2">
      <c r="B124" s="13"/>
    </row>
    <row r="125" spans="2:2" s="12" customFormat="1" ht="11.4" x14ac:dyDescent="0.2">
      <c r="B125" s="13"/>
    </row>
    <row r="126" spans="2:2" s="12" customFormat="1" ht="11.4" x14ac:dyDescent="0.2">
      <c r="B126" s="13"/>
    </row>
    <row r="127" spans="2:2" s="12" customFormat="1" ht="11.4" x14ac:dyDescent="0.2">
      <c r="B127" s="13"/>
    </row>
    <row r="128" spans="2:2" s="12" customFormat="1" ht="11.4" x14ac:dyDescent="0.2">
      <c r="B128" s="13"/>
    </row>
    <row r="129" spans="1:3" s="12" customFormat="1" ht="11.4" x14ac:dyDescent="0.2">
      <c r="B129" s="13"/>
    </row>
    <row r="138" spans="1:3" x14ac:dyDescent="0.3">
      <c r="A138" s="12" t="s">
        <v>502</v>
      </c>
      <c r="B138" s="12">
        <v>0</v>
      </c>
      <c r="C138" s="12">
        <v>0</v>
      </c>
    </row>
    <row r="139" spans="1:3" x14ac:dyDescent="0.3">
      <c r="A139" s="12" t="s">
        <v>503</v>
      </c>
      <c r="B139" s="12">
        <v>80</v>
      </c>
      <c r="C139" s="12">
        <f>B139*50/100</f>
        <v>40</v>
      </c>
    </row>
    <row r="140" spans="1:3" x14ac:dyDescent="0.3">
      <c r="A140" s="12" t="s">
        <v>504</v>
      </c>
      <c r="B140" s="12">
        <v>80</v>
      </c>
      <c r="C140" s="12">
        <f>B140*200/100</f>
        <v>160</v>
      </c>
    </row>
    <row r="141" spans="1:3" x14ac:dyDescent="0.3">
      <c r="A141" s="12" t="s">
        <v>505</v>
      </c>
      <c r="B141" s="12">
        <v>80</v>
      </c>
      <c r="C141" s="12">
        <f>B141*350/100</f>
        <v>280</v>
      </c>
    </row>
    <row r="142" spans="1:3" x14ac:dyDescent="0.3">
      <c r="A142" s="12" t="s">
        <v>506</v>
      </c>
      <c r="B142" s="12">
        <v>80</v>
      </c>
      <c r="C142" s="12">
        <f>B142*700/100</f>
        <v>560</v>
      </c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5" zoomScaleNormal="55" workbookViewId="0">
      <selection activeCell="W27" sqref="W27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AP79" sqref="AP79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</vt:lpstr>
      <vt:lpstr>Source Potential Logs</vt:lpstr>
      <vt:lpstr>HC Indicator and Maturity Logs</vt:lpstr>
      <vt:lpstr>Pseudo Van Krevelen Plot</vt:lpstr>
      <vt:lpstr>Kerogen Quality Plot</vt:lpstr>
      <vt:lpstr>Kerogen Type and Maturity</vt:lpstr>
      <vt:lpstr>Kerogen Conversion and Maturity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Karen Waterman</cp:lastModifiedBy>
  <dcterms:created xsi:type="dcterms:W3CDTF">2017-07-27T19:44:16Z</dcterms:created>
  <dcterms:modified xsi:type="dcterms:W3CDTF">2019-03-06T17:38:27Z</dcterms:modified>
</cp:coreProperties>
</file>