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JH\Shared2\Geological Survey\TSGD\GGTS\Heather\2023-2024 Current Research-geochemical reanalysis\Open File Release Geochemistry Rerun Burin Avalon\Appendix A\"/>
    </mc:Choice>
  </mc:AlternateContent>
  <bookViews>
    <workbookView xWindow="480" yWindow="120" windowWidth="27795" windowHeight="12585"/>
  </bookViews>
  <sheets>
    <sheet name="Header Sheet" sheetId="9" r:id="rId1"/>
    <sheet name="Results" sheetId="1" r:id="rId2"/>
    <sheet name="CRM" sheetId="2" r:id="rId3"/>
    <sheet name="Duplicates" sheetId="3" r:id="rId4"/>
    <sheet name="HT Cal" sheetId="4" state="hidden" r:id="rId5"/>
    <sheet name="Precision Charts" sheetId="5" r:id="rId6"/>
    <sheet name="Bounding Lines" sheetId="7" state="hidden" r:id="rId7"/>
    <sheet name="Metadata" sheetId="8" r:id="rId8"/>
  </sheets>
  <definedNames>
    <definedName name="_xlnm._FilterDatabase" localSheetId="1" hidden="1">Results!$A$1:$AV$149</definedName>
  </definedNames>
  <calcPr calcId="162913"/>
</workbook>
</file>

<file path=xl/calcChain.xml><?xml version="1.0" encoding="utf-8"?>
<calcChain xmlns="http://schemas.openxmlformats.org/spreadsheetml/2006/main">
  <c r="A3" i="4" l="1"/>
  <c r="CJ15" i="4" l="1"/>
  <c r="CJ14" i="4"/>
  <c r="CJ13" i="4"/>
  <c r="CJ12" i="4"/>
  <c r="CJ11" i="4"/>
  <c r="CJ10" i="4"/>
  <c r="CJ9" i="4"/>
  <c r="CJ8" i="4"/>
  <c r="CJ7" i="4"/>
  <c r="CJ6" i="4"/>
  <c r="CJ5" i="4"/>
  <c r="CJ4" i="4"/>
  <c r="CJ3" i="4"/>
  <c r="CI15" i="4"/>
  <c r="CI14" i="4"/>
  <c r="CI13" i="4"/>
  <c r="CI12" i="4"/>
  <c r="CI11" i="4"/>
  <c r="CI10" i="4"/>
  <c r="CI9" i="4"/>
  <c r="CI8" i="4"/>
  <c r="CI7" i="4"/>
  <c r="CI6" i="4"/>
  <c r="CI5" i="4"/>
  <c r="CI4" i="4"/>
  <c r="CI3" i="4"/>
  <c r="CH15" i="4"/>
  <c r="CG15" i="4"/>
  <c r="CH14" i="4"/>
  <c r="CG14" i="4"/>
  <c r="CH13" i="4"/>
  <c r="CG13" i="4"/>
  <c r="CH12" i="4"/>
  <c r="CG12" i="4"/>
  <c r="CH11" i="4"/>
  <c r="CG11" i="4"/>
  <c r="CH10" i="4"/>
  <c r="CG10" i="4"/>
  <c r="CH9" i="4"/>
  <c r="CG9" i="4"/>
  <c r="CH8" i="4"/>
  <c r="CG8" i="4"/>
  <c r="CH7" i="4"/>
  <c r="CG7" i="4"/>
  <c r="CH6" i="4"/>
  <c r="CG6" i="4"/>
  <c r="CH5" i="4"/>
  <c r="CG5" i="4"/>
  <c r="CH4" i="4"/>
  <c r="CG4" i="4"/>
  <c r="CH3" i="4"/>
  <c r="CG3" i="4"/>
  <c r="CF15" i="4"/>
  <c r="CE15" i="4"/>
  <c r="CF14" i="4"/>
  <c r="CE14" i="4"/>
  <c r="CF13" i="4"/>
  <c r="CE13" i="4"/>
  <c r="CF12" i="4"/>
  <c r="CE12" i="4"/>
  <c r="CF11" i="4"/>
  <c r="CE11" i="4"/>
  <c r="CF10" i="4"/>
  <c r="CE10" i="4"/>
  <c r="CF9" i="4"/>
  <c r="CE9" i="4"/>
  <c r="CF8" i="4"/>
  <c r="CE8" i="4"/>
  <c r="CF7" i="4"/>
  <c r="CE7" i="4"/>
  <c r="CF6" i="4"/>
  <c r="CE6" i="4"/>
  <c r="CF5" i="4"/>
  <c r="CE5" i="4"/>
  <c r="CF4" i="4"/>
  <c r="CE4" i="4"/>
  <c r="CF3" i="4"/>
  <c r="CE3" i="4"/>
  <c r="CD15" i="4"/>
  <c r="CC15" i="4"/>
  <c r="CD14" i="4"/>
  <c r="CC14" i="4"/>
  <c r="CD13" i="4"/>
  <c r="CC13" i="4"/>
  <c r="CD12" i="4"/>
  <c r="CC12" i="4"/>
  <c r="CD11" i="4"/>
  <c r="CC11" i="4"/>
  <c r="CD10" i="4"/>
  <c r="CC10" i="4"/>
  <c r="CD9" i="4"/>
  <c r="CC9" i="4"/>
  <c r="CD8" i="4"/>
  <c r="CC8" i="4"/>
  <c r="CD7" i="4"/>
  <c r="CC7" i="4"/>
  <c r="CD6" i="4"/>
  <c r="CC6" i="4"/>
  <c r="CD5" i="4"/>
  <c r="CC5" i="4"/>
  <c r="CD4" i="4"/>
  <c r="CC4" i="4"/>
  <c r="CD3" i="4"/>
  <c r="CC3" i="4"/>
  <c r="CB15" i="4"/>
  <c r="CA15" i="4"/>
  <c r="CB14" i="4"/>
  <c r="CA14" i="4"/>
  <c r="CB13" i="4"/>
  <c r="CA13" i="4"/>
  <c r="CB12" i="4"/>
  <c r="CA12" i="4"/>
  <c r="CB11" i="4"/>
  <c r="CA11" i="4"/>
  <c r="CB10" i="4"/>
  <c r="CA10" i="4"/>
  <c r="CB9" i="4"/>
  <c r="CA9" i="4"/>
  <c r="CB8" i="4"/>
  <c r="CA8" i="4"/>
  <c r="CB7" i="4"/>
  <c r="CA7" i="4"/>
  <c r="CB6" i="4"/>
  <c r="CA6" i="4"/>
  <c r="CB5" i="4"/>
  <c r="CA5" i="4"/>
  <c r="CB4" i="4"/>
  <c r="CA4" i="4"/>
  <c r="CB3" i="4"/>
  <c r="CA3" i="4"/>
  <c r="BZ15" i="4"/>
  <c r="BY15" i="4"/>
  <c r="BZ14" i="4"/>
  <c r="BY14" i="4"/>
  <c r="BZ13" i="4"/>
  <c r="BY13" i="4"/>
  <c r="BZ12" i="4"/>
  <c r="BY12" i="4"/>
  <c r="BZ11" i="4"/>
  <c r="BY11" i="4"/>
  <c r="BZ10" i="4"/>
  <c r="BY10" i="4"/>
  <c r="BZ9" i="4"/>
  <c r="BY9" i="4"/>
  <c r="BZ8" i="4"/>
  <c r="BY8" i="4"/>
  <c r="BZ7" i="4"/>
  <c r="BY7" i="4"/>
  <c r="BZ6" i="4"/>
  <c r="BY6" i="4"/>
  <c r="BZ5" i="4"/>
  <c r="BY5" i="4"/>
  <c r="BZ4" i="4"/>
  <c r="BY4" i="4"/>
  <c r="BZ3" i="4"/>
  <c r="BY3" i="4"/>
  <c r="BX15" i="4"/>
  <c r="BW15" i="4"/>
  <c r="BX14" i="4"/>
  <c r="BW14" i="4"/>
  <c r="BX13" i="4"/>
  <c r="BW13" i="4"/>
  <c r="BX12" i="4"/>
  <c r="BW12" i="4"/>
  <c r="BX11" i="4"/>
  <c r="BW11" i="4"/>
  <c r="BX10" i="4"/>
  <c r="BW10" i="4"/>
  <c r="BX9" i="4"/>
  <c r="BW9" i="4"/>
  <c r="BX8" i="4"/>
  <c r="BW8" i="4"/>
  <c r="BX7" i="4"/>
  <c r="BW7" i="4"/>
  <c r="BX6" i="4"/>
  <c r="BW6" i="4"/>
  <c r="BX5" i="4"/>
  <c r="BW5" i="4"/>
  <c r="BX4" i="4"/>
  <c r="BW4" i="4"/>
  <c r="BX3" i="4"/>
  <c r="BW3" i="4"/>
  <c r="BV15" i="4"/>
  <c r="BU15" i="4"/>
  <c r="BV14" i="4"/>
  <c r="BU14" i="4"/>
  <c r="BV13" i="4"/>
  <c r="BU13" i="4"/>
  <c r="BV12" i="4"/>
  <c r="BU12" i="4"/>
  <c r="BV11" i="4"/>
  <c r="BU11" i="4"/>
  <c r="BV10" i="4"/>
  <c r="BU10" i="4"/>
  <c r="BV9" i="4"/>
  <c r="BU9" i="4"/>
  <c r="BV8" i="4"/>
  <c r="BU8" i="4"/>
  <c r="BV7" i="4"/>
  <c r="BU7" i="4"/>
  <c r="BV6" i="4"/>
  <c r="BU6" i="4"/>
  <c r="BV5" i="4"/>
  <c r="BU5" i="4"/>
  <c r="BV4" i="4"/>
  <c r="BU4" i="4"/>
  <c r="BV3" i="4"/>
  <c r="BU3" i="4"/>
  <c r="BT15" i="4"/>
  <c r="BS15" i="4"/>
  <c r="BT14" i="4"/>
  <c r="BS14" i="4"/>
  <c r="BT13" i="4"/>
  <c r="BS13" i="4"/>
  <c r="BT12" i="4"/>
  <c r="BS12" i="4"/>
  <c r="BT11" i="4"/>
  <c r="BS11" i="4"/>
  <c r="BT10" i="4"/>
  <c r="BS10" i="4"/>
  <c r="BT9" i="4"/>
  <c r="BS9" i="4"/>
  <c r="BT8" i="4"/>
  <c r="BS8" i="4"/>
  <c r="BT7" i="4"/>
  <c r="BS7" i="4"/>
  <c r="BT6" i="4"/>
  <c r="BS6" i="4"/>
  <c r="BT5" i="4"/>
  <c r="BS5" i="4"/>
  <c r="BT4" i="4"/>
  <c r="BS4" i="4"/>
  <c r="BT3" i="4"/>
  <c r="BS3" i="4"/>
  <c r="BR15" i="4"/>
  <c r="BQ15" i="4"/>
  <c r="BR14" i="4"/>
  <c r="BQ14" i="4"/>
  <c r="BR13" i="4"/>
  <c r="BQ13" i="4"/>
  <c r="BR12" i="4"/>
  <c r="BQ12" i="4"/>
  <c r="BR11" i="4"/>
  <c r="BQ11" i="4"/>
  <c r="BR10" i="4"/>
  <c r="BQ10" i="4"/>
  <c r="BR9" i="4"/>
  <c r="BQ9" i="4"/>
  <c r="BR8" i="4"/>
  <c r="BQ8" i="4"/>
  <c r="BR7" i="4"/>
  <c r="BQ7" i="4"/>
  <c r="BR6" i="4"/>
  <c r="BQ6" i="4"/>
  <c r="BR5" i="4"/>
  <c r="BQ5" i="4"/>
  <c r="BR4" i="4"/>
  <c r="BQ4" i="4"/>
  <c r="BR3" i="4"/>
  <c r="BQ3" i="4"/>
  <c r="BP15" i="4"/>
  <c r="BO15" i="4"/>
  <c r="BP14" i="4"/>
  <c r="BO14" i="4"/>
  <c r="BP13" i="4"/>
  <c r="BO13" i="4"/>
  <c r="BP12" i="4"/>
  <c r="BO12" i="4"/>
  <c r="BP11" i="4"/>
  <c r="BO11" i="4"/>
  <c r="BP10" i="4"/>
  <c r="BO10" i="4"/>
  <c r="BP9" i="4"/>
  <c r="BO9" i="4"/>
  <c r="BP8" i="4"/>
  <c r="BO8" i="4"/>
  <c r="BP7" i="4"/>
  <c r="BO7" i="4"/>
  <c r="BP6" i="4"/>
  <c r="BO6" i="4"/>
  <c r="BP5" i="4"/>
  <c r="BO5" i="4"/>
  <c r="BP4" i="4"/>
  <c r="BO4" i="4"/>
  <c r="BP3" i="4"/>
  <c r="BO3" i="4"/>
  <c r="BN15" i="4" l="1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3" i="4"/>
  <c r="A12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BN5" i="4" l="1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BN3" i="4" l="1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</calcChain>
</file>

<file path=xl/sharedStrings.xml><?xml version="1.0" encoding="utf-8"?>
<sst xmlns="http://schemas.openxmlformats.org/spreadsheetml/2006/main" count="937" uniqueCount="301">
  <si>
    <t>Lab Number</t>
  </si>
  <si>
    <t>Field Number</t>
  </si>
  <si>
    <t>As ppm</t>
  </si>
  <si>
    <t>Ba ppm</t>
  </si>
  <si>
    <t>Cd ppm</t>
  </si>
  <si>
    <t>Ce ppm</t>
  </si>
  <si>
    <t>Co ppm</t>
  </si>
  <si>
    <t>Cu ppm</t>
  </si>
  <si>
    <t>Dy ppm</t>
  </si>
  <si>
    <t>Mo ppm</t>
  </si>
  <si>
    <t>Nb ppm</t>
  </si>
  <si>
    <t>Ni ppm</t>
  </si>
  <si>
    <t>Pb ppm</t>
  </si>
  <si>
    <t>Rb ppm</t>
  </si>
  <si>
    <t>Sr ppm</t>
  </si>
  <si>
    <t>V ppm</t>
  </si>
  <si>
    <t>Y ppm</t>
  </si>
  <si>
    <t>Zn ppm</t>
  </si>
  <si>
    <t>Zr ppm</t>
  </si>
  <si>
    <t>Dup</t>
  </si>
  <si>
    <t>DL</t>
  </si>
  <si>
    <t>UCL</t>
  </si>
  <si>
    <t>LCL</t>
  </si>
  <si>
    <t>Avg</t>
  </si>
  <si>
    <t>Diff</t>
  </si>
  <si>
    <t>Dup 1</t>
  </si>
  <si>
    <t>Dup2</t>
  </si>
  <si>
    <r>
      <rPr>
        <sz val="11"/>
        <color theme="1"/>
        <rFont val="Calibri"/>
        <family val="2"/>
      </rPr>
      <t>± 1% Precision</t>
    </r>
  </si>
  <si>
    <r>
      <rPr>
        <sz val="11"/>
        <color theme="1"/>
        <rFont val="Calibri"/>
        <family val="2"/>
      </rPr>
      <t>± 2% Precision</t>
    </r>
  </si>
  <si>
    <r>
      <rPr>
        <sz val="11"/>
        <color theme="1"/>
        <rFont val="Calibri"/>
        <family val="2"/>
      </rPr>
      <t>± 5% Precision</t>
    </r>
  </si>
  <si>
    <r>
      <rPr>
        <sz val="11"/>
        <color theme="1"/>
        <rFont val="Calibri"/>
        <family val="2"/>
      </rPr>
      <t>± 10% Precision</t>
    </r>
  </si>
  <si>
    <r>
      <rPr>
        <sz val="11"/>
        <color theme="1"/>
        <rFont val="Calibri"/>
        <family val="2"/>
      </rPr>
      <t>± 20% Precision</t>
    </r>
  </si>
  <si>
    <r>
      <rPr>
        <sz val="11"/>
        <color theme="1"/>
        <rFont val="Calibri"/>
        <family val="2"/>
      </rPr>
      <t>± 50% Precision</t>
    </r>
  </si>
  <si>
    <r>
      <rPr>
        <sz val="11"/>
        <color theme="1"/>
        <rFont val="Calibri"/>
        <family val="2"/>
      </rPr>
      <t>± 100% Precision</t>
    </r>
  </si>
  <si>
    <r>
      <rPr>
        <sz val="11"/>
        <color theme="1"/>
        <rFont val="Calibri"/>
        <family val="2"/>
      </rPr>
      <t>± 200% Precision</t>
    </r>
  </si>
  <si>
    <t>Date</t>
  </si>
  <si>
    <t>Geologist</t>
  </si>
  <si>
    <t>REFERENCES</t>
  </si>
  <si>
    <t>Finch, C., Roldan, R., Walsh, L., Kelly, J. and Amor, S.D.</t>
  </si>
  <si>
    <t>2018: Analytical methods for chemical analysis of geological materials. Government of</t>
  </si>
  <si>
    <t>Newfoundland and Labrador, Department of Natural Resources, Geological Survey, Open File</t>
  </si>
  <si>
    <t>NFLD/3316, 2018, 67 pages.</t>
  </si>
  <si>
    <t>Govindaraju, K.</t>
  </si>
  <si>
    <t>1994: Special Issue of Geostamdards Newsletter, Working Group "Analytical Standards of Minerals, Ores and Rocks,</t>
  </si>
  <si>
    <r>
      <t>Vandoeuvre-l</t>
    </r>
    <r>
      <rPr>
        <sz val="11"/>
        <color theme="1"/>
        <rFont val="Calibri"/>
        <family val="2"/>
      </rPr>
      <t>ès-Nancy, France, 158 pages.</t>
    </r>
  </si>
  <si>
    <t>Lichte, F.E., Golightly, D.W. and Lamothe, P.J.</t>
  </si>
  <si>
    <t>1987: Inductively Coupled Plasma-Atomic Emission Spectrometry. In Methods for</t>
  </si>
  <si>
    <t>Geochemical Analysis. U.S. Geological Survey Bulletin 1770, pages B1-B10</t>
  </si>
  <si>
    <t>Maxwell, J.A.</t>
  </si>
  <si>
    <t>1968: Rock and Mineral Analysis. John Wiley and Sons, New York, London, Sydney and</t>
  </si>
  <si>
    <t>Toronto, 584 pages.</t>
  </si>
  <si>
    <t>Riddle, C.</t>
  </si>
  <si>
    <t>1993: Analysis of Geological Materials. Marcel Dekker, INC, 270 Madison Avenue, New</t>
  </si>
  <si>
    <t>York, New York, 10016, 463 pages</t>
  </si>
  <si>
    <t>%</t>
  </si>
  <si>
    <t>Dried Weight percent</t>
  </si>
  <si>
    <t>Average of all laboratory determinations</t>
  </si>
  <si>
    <t>CRM</t>
  </si>
  <si>
    <t>Certified Reference Material</t>
  </si>
  <si>
    <t>Detection Limit</t>
  </si>
  <si>
    <t>DUPS</t>
  </si>
  <si>
    <t>Laboratory Duplicates</t>
  </si>
  <si>
    <t xml:space="preserve"> Lower Control Limit (Average -2 standard deviations)</t>
  </si>
  <si>
    <t>LOI</t>
  </si>
  <si>
    <t>Loss on Ignition</t>
  </si>
  <si>
    <t>ppm</t>
  </si>
  <si>
    <t>Parts Per Million</t>
  </si>
  <si>
    <t>Recommended Value/Certified Value</t>
  </si>
  <si>
    <t>Upper Control Limit (Average +2 standard deviations)</t>
  </si>
  <si>
    <t>Rec</t>
  </si>
  <si>
    <t>ACRONYMS</t>
  </si>
  <si>
    <t>Ga ppm</t>
  </si>
  <si>
    <t>Ge ppm</t>
  </si>
  <si>
    <t>Ag ppm</t>
  </si>
  <si>
    <t>Sn ppm</t>
  </si>
  <si>
    <t>Sb ppm</t>
  </si>
  <si>
    <t>Cs ppm</t>
  </si>
  <si>
    <t xml:space="preserve">La ppm </t>
  </si>
  <si>
    <t>Pr ppm</t>
  </si>
  <si>
    <t>Nd ppm</t>
  </si>
  <si>
    <t>Sm ppm</t>
  </si>
  <si>
    <t>Eu ppm</t>
  </si>
  <si>
    <t>Gd ppm</t>
  </si>
  <si>
    <t>Tb ppm</t>
  </si>
  <si>
    <t>Ho ppm</t>
  </si>
  <si>
    <t>Er ppm</t>
  </si>
  <si>
    <t>Tm ppm</t>
  </si>
  <si>
    <t>Yb ppm</t>
  </si>
  <si>
    <t>Lu ppm</t>
  </si>
  <si>
    <t>Hf ppm</t>
  </si>
  <si>
    <t>Ta ppm</t>
  </si>
  <si>
    <t>W ppm</t>
  </si>
  <si>
    <t>Tl ppm</t>
  </si>
  <si>
    <t>Bi ppm</t>
  </si>
  <si>
    <t>Th ppm</t>
  </si>
  <si>
    <t>U ppm</t>
  </si>
  <si>
    <t>N/A</t>
  </si>
  <si>
    <t>Not Analyzed</t>
  </si>
  <si>
    <t xml:space="preserve">V </t>
  </si>
  <si>
    <t xml:space="preserve">Cr </t>
  </si>
  <si>
    <t xml:space="preserve">Co </t>
  </si>
  <si>
    <t xml:space="preserve">Ni </t>
  </si>
  <si>
    <t xml:space="preserve">Cu </t>
  </si>
  <si>
    <t xml:space="preserve">Zn </t>
  </si>
  <si>
    <t>Ga</t>
  </si>
  <si>
    <t>Ge</t>
  </si>
  <si>
    <t xml:space="preserve">As </t>
  </si>
  <si>
    <t xml:space="preserve">Rb </t>
  </si>
  <si>
    <t xml:space="preserve">Sr </t>
  </si>
  <si>
    <t xml:space="preserve">Y </t>
  </si>
  <si>
    <t xml:space="preserve">Zr </t>
  </si>
  <si>
    <t xml:space="preserve">Nb </t>
  </si>
  <si>
    <t xml:space="preserve">Mo </t>
  </si>
  <si>
    <t xml:space="preserve">Ag </t>
  </si>
  <si>
    <t xml:space="preserve">Cd </t>
  </si>
  <si>
    <t xml:space="preserve">Sn </t>
  </si>
  <si>
    <t xml:space="preserve">Sb </t>
  </si>
  <si>
    <t xml:space="preserve">Cs </t>
  </si>
  <si>
    <t xml:space="preserve">Ba </t>
  </si>
  <si>
    <t xml:space="preserve">La </t>
  </si>
  <si>
    <t xml:space="preserve">Ce </t>
  </si>
  <si>
    <t xml:space="preserve">Pr </t>
  </si>
  <si>
    <t xml:space="preserve">Nd </t>
  </si>
  <si>
    <t xml:space="preserve">Sm </t>
  </si>
  <si>
    <t xml:space="preserve">Eu </t>
  </si>
  <si>
    <t xml:space="preserve">Gd </t>
  </si>
  <si>
    <t xml:space="preserve">Tb </t>
  </si>
  <si>
    <t xml:space="preserve">Dy </t>
  </si>
  <si>
    <t xml:space="preserve">Ho </t>
  </si>
  <si>
    <t xml:space="preserve">Er </t>
  </si>
  <si>
    <t xml:space="preserve">Tm </t>
  </si>
  <si>
    <t xml:space="preserve">Yb </t>
  </si>
  <si>
    <t xml:space="preserve">Lu </t>
  </si>
  <si>
    <t xml:space="preserve">Hf </t>
  </si>
  <si>
    <t xml:space="preserve">Ta </t>
  </si>
  <si>
    <t xml:space="preserve">W </t>
  </si>
  <si>
    <t xml:space="preserve">Tl </t>
  </si>
  <si>
    <t xml:space="preserve">Pb </t>
  </si>
  <si>
    <t xml:space="preserve">Bi </t>
  </si>
  <si>
    <t xml:space="preserve">Th </t>
  </si>
  <si>
    <t xml:space="preserve">U </t>
  </si>
  <si>
    <t>Cr ppm</t>
  </si>
  <si>
    <t>00-5006</t>
  </si>
  <si>
    <t>Heather Cambell</t>
  </si>
  <si>
    <t/>
  </si>
  <si>
    <t>00-5026</t>
  </si>
  <si>
    <t>00-5027</t>
  </si>
  <si>
    <t>00-5029</t>
  </si>
  <si>
    <t>OREAS 46</t>
  </si>
  <si>
    <t>00-5030</t>
  </si>
  <si>
    <t>00-5032</t>
  </si>
  <si>
    <t>00-5033</t>
  </si>
  <si>
    <t>00-5172</t>
  </si>
  <si>
    <t>00-5173</t>
  </si>
  <si>
    <t>00-5174</t>
  </si>
  <si>
    <t>00-5179</t>
  </si>
  <si>
    <t>00-5278</t>
  </si>
  <si>
    <t>00-5280</t>
  </si>
  <si>
    <t>00-5281</t>
  </si>
  <si>
    <t>00-5282</t>
  </si>
  <si>
    <t>00-5283</t>
  </si>
  <si>
    <t>00-4125</t>
  </si>
  <si>
    <t>00-4126</t>
  </si>
  <si>
    <t>00-4127</t>
  </si>
  <si>
    <t>03-4866</t>
  </si>
  <si>
    <t>05-4132</t>
  </si>
  <si>
    <t>05-4133</t>
  </si>
  <si>
    <t>05-4143</t>
  </si>
  <si>
    <t>05-4144</t>
  </si>
  <si>
    <t>05-4145</t>
  </si>
  <si>
    <t>OREAS 47</t>
  </si>
  <si>
    <t>05-5071</t>
  </si>
  <si>
    <t>05-5072</t>
  </si>
  <si>
    <t>05-5073</t>
  </si>
  <si>
    <t>05-5081</t>
  </si>
  <si>
    <t>05-5082</t>
  </si>
  <si>
    <t>05-5083</t>
  </si>
  <si>
    <t>05-5093</t>
  </si>
  <si>
    <t>05-5094</t>
  </si>
  <si>
    <t>64021</t>
  </si>
  <si>
    <t>64022</t>
  </si>
  <si>
    <t>64023</t>
  </si>
  <si>
    <t>64024</t>
  </si>
  <si>
    <t>64033</t>
  </si>
  <si>
    <t>64034</t>
  </si>
  <si>
    <t>64035</t>
  </si>
  <si>
    <t>64036</t>
  </si>
  <si>
    <t>64037</t>
  </si>
  <si>
    <t>64038</t>
  </si>
  <si>
    <t>64039</t>
  </si>
  <si>
    <t>64040</t>
  </si>
  <si>
    <t>64041</t>
  </si>
  <si>
    <t>64042</t>
  </si>
  <si>
    <t>64043</t>
  </si>
  <si>
    <t>64044</t>
  </si>
  <si>
    <t>TILL-4</t>
  </si>
  <si>
    <t>64055</t>
  </si>
  <si>
    <t>64056</t>
  </si>
  <si>
    <t>64058</t>
  </si>
  <si>
    <t>64059</t>
  </si>
  <si>
    <t>64060</t>
  </si>
  <si>
    <t>64061</t>
  </si>
  <si>
    <t>64062</t>
  </si>
  <si>
    <t>64182</t>
  </si>
  <si>
    <t>64185</t>
  </si>
  <si>
    <t>64186</t>
  </si>
  <si>
    <t>64264</t>
  </si>
  <si>
    <t>d</t>
  </si>
  <si>
    <t>5039023</t>
  </si>
  <si>
    <t>64275</t>
  </si>
  <si>
    <t>64276</t>
  </si>
  <si>
    <t>64277</t>
  </si>
  <si>
    <t>64280</t>
  </si>
  <si>
    <t>64306</t>
  </si>
  <si>
    <t>64396</t>
  </si>
  <si>
    <t>64397</t>
  </si>
  <si>
    <t>64398</t>
  </si>
  <si>
    <t>64444</t>
  </si>
  <si>
    <t>64445</t>
  </si>
  <si>
    <t>64446</t>
  </si>
  <si>
    <t>64452</t>
  </si>
  <si>
    <t>64480</t>
  </si>
  <si>
    <t>64481</t>
  </si>
  <si>
    <t>64482</t>
  </si>
  <si>
    <t>65054</t>
  </si>
  <si>
    <t>65055</t>
  </si>
  <si>
    <t>65068</t>
  </si>
  <si>
    <t>65070</t>
  </si>
  <si>
    <t>65102</t>
  </si>
  <si>
    <t>65103</t>
  </si>
  <si>
    <t>65147</t>
  </si>
  <si>
    <t>65148</t>
  </si>
  <si>
    <t>65174</t>
  </si>
  <si>
    <t>65180</t>
  </si>
  <si>
    <t>64503</t>
  </si>
  <si>
    <t>64504</t>
  </si>
  <si>
    <t>64505</t>
  </si>
  <si>
    <t>64506</t>
  </si>
  <si>
    <t>64507</t>
  </si>
  <si>
    <t>64528</t>
  </si>
  <si>
    <t>64529</t>
  </si>
  <si>
    <t>64530</t>
  </si>
  <si>
    <t>5039519</t>
  </si>
  <si>
    <t>64558</t>
  </si>
  <si>
    <t>64565</t>
  </si>
  <si>
    <t>074154</t>
  </si>
  <si>
    <t>074155</t>
  </si>
  <si>
    <t>074156</t>
  </si>
  <si>
    <t>074161</t>
  </si>
  <si>
    <t>074162</t>
  </si>
  <si>
    <t>074163</t>
  </si>
  <si>
    <t>074164</t>
  </si>
  <si>
    <t>074165</t>
  </si>
  <si>
    <t>074166</t>
  </si>
  <si>
    <t>074167</t>
  </si>
  <si>
    <t>074245</t>
  </si>
  <si>
    <t>9007</t>
  </si>
  <si>
    <t>9008</t>
  </si>
  <si>
    <t>8002</t>
  </si>
  <si>
    <t>8003</t>
  </si>
  <si>
    <t>8004</t>
  </si>
  <si>
    <t>8005</t>
  </si>
  <si>
    <t>8006</t>
  </si>
  <si>
    <t>8007</t>
  </si>
  <si>
    <t>8008</t>
  </si>
  <si>
    <t>8009</t>
  </si>
  <si>
    <t>8010</t>
  </si>
  <si>
    <t>8011</t>
  </si>
  <si>
    <t>8012</t>
  </si>
  <si>
    <t>8013</t>
  </si>
  <si>
    <t>8014</t>
  </si>
  <si>
    <t>8015</t>
  </si>
  <si>
    <t>8016</t>
  </si>
  <si>
    <t>8017</t>
  </si>
  <si>
    <t>8019</t>
  </si>
  <si>
    <t>8020</t>
  </si>
  <si>
    <t>7331577</t>
  </si>
  <si>
    <t>8023</t>
  </si>
  <si>
    <t>8027</t>
  </si>
  <si>
    <t>8028</t>
  </si>
  <si>
    <t>8029</t>
  </si>
  <si>
    <t>8030</t>
  </si>
  <si>
    <t>8031</t>
  </si>
  <si>
    <t>8032</t>
  </si>
  <si>
    <t>8033</t>
  </si>
  <si>
    <t>8035</t>
  </si>
  <si>
    <t>8036</t>
  </si>
  <si>
    <t>Inductively Coupled Plasma MS Spectrometry Aqua Regia Digestion</t>
  </si>
  <si>
    <t>Average</t>
  </si>
  <si>
    <t>Rec Val</t>
  </si>
  <si>
    <t>ICP-MS-AR</t>
  </si>
  <si>
    <t>Excel file includes the following tabs:</t>
  </si>
  <si>
    <t xml:space="preserve">Results </t>
  </si>
  <si>
    <t>Analytical results from the study including results from standards (certified reference materials) and duplicate readings</t>
  </si>
  <si>
    <t xml:space="preserve">Analysis of certified reference materials  (CRMs), including the lab averages, the upper and lower limits as determined by the mean plus 2 times the standard deviation  </t>
  </si>
  <si>
    <t>Duplicates</t>
  </si>
  <si>
    <t>Lab duplicate pairs</t>
  </si>
  <si>
    <t>Precision Charts</t>
  </si>
  <si>
    <t>Thompson-Howarth precision plots of duplicate pairs for elements analyzed in the "Results" tab</t>
  </si>
  <si>
    <t>Metadata</t>
  </si>
  <si>
    <t>Project metadata including the definition of abbreviations used in the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</si>
</sst>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quotePrefix="1" applyNumberFormat="1" applyFont="1" applyFill="1" applyBorder="1" applyAlignment="1">
      <alignment horizontal="left"/>
    </xf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/>
    <xf numFmtId="165" fontId="0" fillId="0" borderId="0" xfId="0" applyNumberFormat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2" fontId="6" fillId="0" borderId="0" xfId="0" applyNumberFormat="1" applyFont="1" applyFill="1" applyBorder="1" applyAlignment="1">
      <alignment horizontal="left" vertical="top"/>
    </xf>
    <xf numFmtId="0" fontId="7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/>
    <xf numFmtId="1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0" xfId="0" applyFont="1" applyFill="1" applyBorder="1" applyAlignment="1">
      <alignment horizontal="right" vertical="top" wrapText="1"/>
    </xf>
    <xf numFmtId="2" fontId="9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/>
    <xf numFmtId="164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/>
    <xf numFmtId="2" fontId="9" fillId="0" borderId="0" xfId="0" applyNumberFormat="1" applyFont="1" applyFill="1" applyBorder="1"/>
    <xf numFmtId="164" fontId="9" fillId="0" borderId="0" xfId="0" applyNumberFormat="1" applyFont="1" applyFill="1" applyBorder="1"/>
    <xf numFmtId="0" fontId="1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2" fontId="3" fillId="0" borderId="0" xfId="0" applyNumberFormat="1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2" fontId="2" fillId="0" borderId="0" xfId="0" applyNumberFormat="1" applyFont="1" applyFill="1" applyBorder="1"/>
    <xf numFmtId="164" fontId="2" fillId="0" borderId="0" xfId="0" applyNumberFormat="1" applyFont="1" applyFill="1" applyBorder="1"/>
    <xf numFmtId="1" fontId="2" fillId="0" borderId="0" xfId="0" applyNumberFormat="1" applyFont="1" applyFill="1" applyBorder="1"/>
    <xf numFmtId="14" fontId="2" fillId="0" borderId="0" xfId="0" quotePrefix="1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Cal'!$C$1</c:f>
          <c:strCache>
            <c:ptCount val="1"/>
            <c:pt idx="0">
              <c:v>V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06-4E7A-9679-0A2D6131FE4B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06-4E7A-9679-0A2D6131FE4B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A06-4E7A-9679-0A2D6131FE4B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06-4E7A-9679-0A2D6131FE4B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06-4E7A-9679-0A2D6131FE4B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A06-4E7A-9679-0A2D6131FE4B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06-4E7A-9679-0A2D6131FE4B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A06-4E7A-9679-0A2D6131FE4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Cal'!$D$3:$D$1000</c:f>
              <c:numCache>
                <c:formatCode>0.00</c:formatCode>
                <c:ptCount val="998"/>
                <c:pt idx="0">
                  <c:v>7.4</c:v>
                </c:pt>
                <c:pt idx="1">
                  <c:v>51.65</c:v>
                </c:pt>
                <c:pt idx="2">
                  <c:v>24.049999999999997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Cal'!$C$3:$C$1000</c:f>
              <c:numCache>
                <c:formatCode>0.00</c:formatCode>
                <c:ptCount val="998"/>
                <c:pt idx="0">
                  <c:v>0.79999999999999982</c:v>
                </c:pt>
                <c:pt idx="1">
                  <c:v>1.5</c:v>
                </c:pt>
                <c:pt idx="2">
                  <c:v>1.3000000000000007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A06-4E7A-9679-0A2D6131F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Cal'!$U$1</c:f>
          <c:strCache>
            <c:ptCount val="1"/>
            <c:pt idx="0">
              <c:v>Rb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75-403E-A998-2F27D0AA58C7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75-403E-A998-2F27D0AA58C7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75-403E-A998-2F27D0AA58C7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75-403E-A998-2F27D0AA58C7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975-403E-A998-2F27D0AA58C7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975-403E-A998-2F27D0AA58C7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975-403E-A998-2F27D0AA58C7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975-403E-A998-2F27D0AA58C7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Cal'!$V$3:$V$1000</c:f>
              <c:numCache>
                <c:formatCode>0.00</c:formatCode>
                <c:ptCount val="998"/>
                <c:pt idx="0">
                  <c:v>9</c:v>
                </c:pt>
                <c:pt idx="1">
                  <c:v>9.8000000000000007</c:v>
                </c:pt>
                <c:pt idx="2">
                  <c:v>2.75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Cal'!$U$3:$U$1000</c:f>
              <c:numCache>
                <c:formatCode>0.00</c:formatCode>
                <c:ptCount val="998"/>
                <c:pt idx="0">
                  <c:v>0.80000000000000071</c:v>
                </c:pt>
                <c:pt idx="1">
                  <c:v>0.40000000000000036</c:v>
                </c:pt>
                <c:pt idx="2">
                  <c:v>0.29999999999999982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975-403E-A998-2F27D0AA5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Cal'!$W$1</c:f>
          <c:strCache>
            <c:ptCount val="1"/>
            <c:pt idx="0">
              <c:v>Sr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31-4659-AFF2-4F14D8E7D562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31-4659-AFF2-4F14D8E7D562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31-4659-AFF2-4F14D8E7D562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A31-4659-AFF2-4F14D8E7D562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31-4659-AFF2-4F14D8E7D562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A31-4659-AFF2-4F14D8E7D562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A31-4659-AFF2-4F14D8E7D562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A31-4659-AFF2-4F14D8E7D56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Cal'!$X$3:$X$1000</c:f>
              <c:numCache>
                <c:formatCode>0.00</c:formatCode>
                <c:ptCount val="998"/>
                <c:pt idx="0">
                  <c:v>16.600000000000001</c:v>
                </c:pt>
                <c:pt idx="1">
                  <c:v>6.4</c:v>
                </c:pt>
                <c:pt idx="2">
                  <c:v>11.7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Cal'!$W$3:$W$1000</c:f>
              <c:numCache>
                <c:formatCode>0.00</c:formatCode>
                <c:ptCount val="998"/>
                <c:pt idx="0">
                  <c:v>1.1999999999999993</c:v>
                </c:pt>
                <c:pt idx="1">
                  <c:v>0.20000000000000018</c:v>
                </c:pt>
                <c:pt idx="2">
                  <c:v>1.2000000000000011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A31-4659-AFF2-4F14D8E7D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Cal'!$Y$1</c:f>
          <c:strCache>
            <c:ptCount val="1"/>
            <c:pt idx="0">
              <c:v>Y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5E-4140-BB09-DC38ECD0856B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5E-4140-BB09-DC38ECD0856B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5E-4140-BB09-DC38ECD0856B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5E-4140-BB09-DC38ECD0856B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45E-4140-BB09-DC38ECD0856B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5E-4140-BB09-DC38ECD0856B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45E-4140-BB09-DC38ECD0856B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45E-4140-BB09-DC38ECD0856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Cal'!$Z$3:$Z$1000</c:f>
              <c:numCache>
                <c:formatCode>0.00</c:formatCode>
                <c:ptCount val="998"/>
                <c:pt idx="0">
                  <c:v>2.7</c:v>
                </c:pt>
                <c:pt idx="1">
                  <c:v>24.189999999999998</c:v>
                </c:pt>
                <c:pt idx="2">
                  <c:v>9.2850000000000001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Cal'!$Y$3:$Y$1000</c:f>
              <c:numCache>
                <c:formatCode>0.00</c:formatCode>
                <c:ptCount val="998"/>
                <c:pt idx="0">
                  <c:v>0.14000000000000012</c:v>
                </c:pt>
                <c:pt idx="1">
                  <c:v>0.26000000000000156</c:v>
                </c:pt>
                <c:pt idx="2">
                  <c:v>0.62999999999999901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45E-4140-BB09-DC38ECD08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Cal'!$AA$1</c:f>
          <c:strCache>
            <c:ptCount val="1"/>
            <c:pt idx="0">
              <c:v>Zr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19-4C04-ABC1-B2F04750F1CA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19-4C04-ABC1-B2F04750F1CA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19-4C04-ABC1-B2F04750F1CA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19-4C04-ABC1-B2F04750F1CA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19-4C04-ABC1-B2F04750F1CA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19-4C04-ABC1-B2F04750F1CA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219-4C04-ABC1-B2F04750F1CA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219-4C04-ABC1-B2F04750F1CA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Cal'!$AB$3:$AB$1000</c:f>
              <c:numCache>
                <c:formatCode>0.00</c:formatCode>
                <c:ptCount val="998"/>
                <c:pt idx="0">
                  <c:v>8.75</c:v>
                </c:pt>
                <c:pt idx="1">
                  <c:v>7.9499999999999993</c:v>
                </c:pt>
                <c:pt idx="2">
                  <c:v>16.299999999999997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Cal'!$AA$3:$AA$1000</c:f>
              <c:numCache>
                <c:formatCode>0.00</c:formatCode>
                <c:ptCount val="998"/>
                <c:pt idx="0">
                  <c:v>2.3000000000000007</c:v>
                </c:pt>
                <c:pt idx="1">
                  <c:v>0.29999999999999982</c:v>
                </c:pt>
                <c:pt idx="2">
                  <c:v>1.1999999999999993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219-4C04-ABC1-B2F04750F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Cal'!$AC$1</c:f>
          <c:strCache>
            <c:ptCount val="1"/>
            <c:pt idx="0">
              <c:v>Nb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B2-4E23-80B8-33C03D9538D0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B2-4E23-80B8-33C03D9538D0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B2-4E23-80B8-33C03D9538D0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B2-4E23-80B8-33C03D9538D0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0B2-4E23-80B8-33C03D9538D0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0B2-4E23-80B8-33C03D9538D0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0B2-4E23-80B8-33C03D9538D0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0B2-4E23-80B8-33C03D9538D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Cal'!$AD$3:$AD$1000</c:f>
              <c:numCache>
                <c:formatCode>0.00</c:formatCode>
                <c:ptCount val="998"/>
                <c:pt idx="0">
                  <c:v>2.625</c:v>
                </c:pt>
                <c:pt idx="1">
                  <c:v>5.34</c:v>
                </c:pt>
                <c:pt idx="2">
                  <c:v>3.8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Cal'!$AC$3:$AC$1000</c:f>
              <c:numCache>
                <c:formatCode>0.00</c:formatCode>
                <c:ptCount val="998"/>
                <c:pt idx="0">
                  <c:v>0.34999999999999964</c:v>
                </c:pt>
                <c:pt idx="1">
                  <c:v>6.0000000000000497E-2</c:v>
                </c:pt>
                <c:pt idx="2">
                  <c:v>0.54000000000000048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0B2-4E23-80B8-33C03D953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Cal'!$AE$1</c:f>
          <c:strCache>
            <c:ptCount val="1"/>
            <c:pt idx="0">
              <c:v>Mo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16-4F43-BC7F-E387E70E2610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16-4F43-BC7F-E387E70E2610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16-4F43-BC7F-E387E70E2610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16-4F43-BC7F-E387E70E2610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316-4F43-BC7F-E387E70E2610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316-4F43-BC7F-E387E70E2610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316-4F43-BC7F-E387E70E2610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316-4F43-BC7F-E387E70E261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Cal'!$AF$3:$AF$1000</c:f>
              <c:numCache>
                <c:formatCode>0.00</c:formatCode>
                <c:ptCount val="998"/>
                <c:pt idx="0">
                  <c:v>-0.03</c:v>
                </c:pt>
                <c:pt idx="1">
                  <c:v>1.5649999999999999</c:v>
                </c:pt>
                <c:pt idx="2">
                  <c:v>0.44499999999999995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Cal'!$AE$3:$AE$1000</c:f>
              <c:numCache>
                <c:formatCode>0.00</c:formatCode>
                <c:ptCount val="998"/>
                <c:pt idx="0">
                  <c:v>0</c:v>
                </c:pt>
                <c:pt idx="1">
                  <c:v>3.0000000000000027E-2</c:v>
                </c:pt>
                <c:pt idx="2">
                  <c:v>0.51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316-4F43-BC7F-E387E70E2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Cal'!$AG$1</c:f>
          <c:strCache>
            <c:ptCount val="1"/>
            <c:pt idx="0">
              <c:v>Ag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AB-44C0-AE75-E91AEBB7FE75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AB-44C0-AE75-E91AEBB7FE75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AB-44C0-AE75-E91AEBB7FE75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AB-44C0-AE75-E91AEBB7FE75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DAB-44C0-AE75-E91AEBB7FE75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DAB-44C0-AE75-E91AEBB7FE75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DAB-44C0-AE75-E91AEBB7FE75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DAB-44C0-AE75-E91AEBB7FE75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Cal'!$AH$3:$AH$1000</c:f>
              <c:numCache>
                <c:formatCode>0.00</c:formatCode>
                <c:ptCount val="998"/>
                <c:pt idx="0">
                  <c:v>0.02</c:v>
                </c:pt>
                <c:pt idx="1">
                  <c:v>0.12</c:v>
                </c:pt>
                <c:pt idx="2">
                  <c:v>7.4999999999999997E-2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Cal'!$AG$3:$AG$1000</c:f>
              <c:numCache>
                <c:formatCode>0.00</c:formatCode>
                <c:ptCount val="99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DAB-44C0-AE75-E91AEBB7F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Cal'!$AI$1</c:f>
          <c:strCache>
            <c:ptCount val="1"/>
            <c:pt idx="0">
              <c:v>Cd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C9-41E6-8B4F-A007DDB9AE5F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C9-41E6-8B4F-A007DDB9AE5F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C9-41E6-8B4F-A007DDB9AE5F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3C9-41E6-8B4F-A007DDB9AE5F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3C9-41E6-8B4F-A007DDB9AE5F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3C9-41E6-8B4F-A007DDB9AE5F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3C9-41E6-8B4F-A007DDB9AE5F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3C9-41E6-8B4F-A007DDB9AE5F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Cal'!$AJ$3:$AJ$1000</c:f>
              <c:numCache>
                <c:formatCode>0.00</c:formatCode>
                <c:ptCount val="998"/>
                <c:pt idx="0">
                  <c:v>0.02</c:v>
                </c:pt>
                <c:pt idx="1">
                  <c:v>0.11499999999999999</c:v>
                </c:pt>
                <c:pt idx="2">
                  <c:v>7.0000000000000007E-2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Cal'!$AI$3:$AI$1000</c:f>
              <c:numCache>
                <c:formatCode>0.00</c:formatCode>
                <c:ptCount val="998"/>
                <c:pt idx="0">
                  <c:v>0</c:v>
                </c:pt>
                <c:pt idx="1">
                  <c:v>9.999999999999995E-3</c:v>
                </c:pt>
                <c:pt idx="2">
                  <c:v>3.9999999999999994E-2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3C9-41E6-8B4F-A007DDB9A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Cal'!$AK$1</c:f>
          <c:strCache>
            <c:ptCount val="1"/>
            <c:pt idx="0">
              <c:v>Sn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2F-4708-B898-5F643087BE7E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2F-4708-B898-5F643087BE7E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2F-4708-B898-5F643087BE7E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2F-4708-B898-5F643087BE7E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2F-4708-B898-5F643087BE7E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92F-4708-B898-5F643087BE7E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92F-4708-B898-5F643087BE7E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92F-4708-B898-5F643087BE7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Cal'!$AL$3:$AL$1000</c:f>
              <c:numCache>
                <c:formatCode>0.00</c:formatCode>
                <c:ptCount val="998"/>
                <c:pt idx="0">
                  <c:v>0.78500000000000003</c:v>
                </c:pt>
                <c:pt idx="1">
                  <c:v>4.7650000000000006</c:v>
                </c:pt>
                <c:pt idx="2">
                  <c:v>1.02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Cal'!$AK$3:$AK$1000</c:f>
              <c:numCache>
                <c:formatCode>0.00</c:formatCode>
                <c:ptCount val="998"/>
                <c:pt idx="0">
                  <c:v>3.0000000000000027E-2</c:v>
                </c:pt>
                <c:pt idx="1">
                  <c:v>4.9999999999999822E-2</c:v>
                </c:pt>
                <c:pt idx="2">
                  <c:v>6.0000000000000053E-2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92F-4708-B898-5F643087B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Cal'!$AM$1</c:f>
          <c:strCache>
            <c:ptCount val="1"/>
            <c:pt idx="0">
              <c:v>Sb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D6-477F-9B0F-B99E3C58D02A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D6-477F-9B0F-B99E3C58D02A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D6-477F-9B0F-B99E3C58D02A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D6-477F-9B0F-B99E3C58D02A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D6-477F-9B0F-B99E3C58D02A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5D6-477F-9B0F-B99E3C58D02A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5D6-477F-9B0F-B99E3C58D02A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5D6-477F-9B0F-B99E3C58D02A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Cal'!$AN$3:$AN$1000</c:f>
              <c:numCache>
                <c:formatCode>0.00</c:formatCode>
                <c:ptCount val="998"/>
                <c:pt idx="0">
                  <c:v>0.10500000000000001</c:v>
                </c:pt>
                <c:pt idx="1">
                  <c:v>0.4</c:v>
                </c:pt>
                <c:pt idx="2">
                  <c:v>0.16499999999999998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Cal'!$AM$3:$AM$1000</c:f>
              <c:numCache>
                <c:formatCode>0.00</c:formatCode>
                <c:ptCount val="998"/>
                <c:pt idx="0">
                  <c:v>9.999999999999995E-3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5D6-477F-9B0F-B99E3C58D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Cal'!$E$1</c:f>
          <c:strCache>
            <c:ptCount val="1"/>
            <c:pt idx="0">
              <c:v>Cr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23-4FCC-BB87-1360E5E4721E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23-4FCC-BB87-1360E5E4721E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23-4FCC-BB87-1360E5E4721E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23-4FCC-BB87-1360E5E4721E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23-4FCC-BB87-1360E5E4721E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E23-4FCC-BB87-1360E5E4721E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E23-4FCC-BB87-1360E5E4721E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E23-4FCC-BB87-1360E5E4721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Cal'!$F$3:$F$1000</c:f>
              <c:numCache>
                <c:formatCode>0.00</c:formatCode>
                <c:ptCount val="998"/>
                <c:pt idx="0">
                  <c:v>0.19999999999999998</c:v>
                </c:pt>
                <c:pt idx="1">
                  <c:v>14.9</c:v>
                </c:pt>
                <c:pt idx="2">
                  <c:v>6.6999999999999993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Cal'!$E$3:$E$1000</c:f>
              <c:numCache>
                <c:formatCode>0.00</c:formatCode>
                <c:ptCount val="998"/>
                <c:pt idx="0">
                  <c:v>0.8</c:v>
                </c:pt>
                <c:pt idx="1">
                  <c:v>0.19999999999999929</c:v>
                </c:pt>
                <c:pt idx="2">
                  <c:v>2.9999999999999991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E23-4FCC-BB87-1360E5E47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Cal'!$AO$1</c:f>
          <c:strCache>
            <c:ptCount val="1"/>
            <c:pt idx="0">
              <c:v>Cs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0C-475E-8395-C90DE5907D26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0C-475E-8395-C90DE5907D26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0C-475E-8395-C90DE5907D26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0C-475E-8395-C90DE5907D26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20C-475E-8395-C90DE5907D26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20C-475E-8395-C90DE5907D26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20C-475E-8395-C90DE5907D26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20C-475E-8395-C90DE5907D2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Cal'!$AP$3:$AP$1000</c:f>
              <c:numCache>
                <c:formatCode>0.00</c:formatCode>
                <c:ptCount val="998"/>
                <c:pt idx="0">
                  <c:v>1.27</c:v>
                </c:pt>
                <c:pt idx="1">
                  <c:v>3.3099999999999996</c:v>
                </c:pt>
                <c:pt idx="2">
                  <c:v>0.35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Cal'!$AO$3:$AO$1000</c:f>
              <c:numCache>
                <c:formatCode>0.00</c:formatCode>
                <c:ptCount val="998"/>
                <c:pt idx="0">
                  <c:v>8.0000000000000071E-2</c:v>
                </c:pt>
                <c:pt idx="1">
                  <c:v>6.0000000000000053E-2</c:v>
                </c:pt>
                <c:pt idx="2">
                  <c:v>0.06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20C-475E-8395-C90DE5907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Cal'!$AQ$1</c:f>
          <c:strCache>
            <c:ptCount val="1"/>
            <c:pt idx="0">
              <c:v>Ba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5A-40A9-B70A-7CDA8903B363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5A-40A9-B70A-7CDA8903B363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5A-40A9-B70A-7CDA8903B363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65A-40A9-B70A-7CDA8903B363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5A-40A9-B70A-7CDA8903B363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65A-40A9-B70A-7CDA8903B363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65A-40A9-B70A-7CDA8903B363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65A-40A9-B70A-7CDA8903B36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Cal'!$AR$3:$AR$1000</c:f>
              <c:numCache>
                <c:formatCode>0.00</c:formatCode>
                <c:ptCount val="998"/>
                <c:pt idx="0">
                  <c:v>15.91</c:v>
                </c:pt>
                <c:pt idx="1">
                  <c:v>9.4550000000000001</c:v>
                </c:pt>
                <c:pt idx="2">
                  <c:v>12.34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Cal'!$AQ$3:$AQ$1000</c:f>
              <c:numCache>
                <c:formatCode>0.00</c:formatCode>
                <c:ptCount val="998"/>
                <c:pt idx="0">
                  <c:v>0.64000000000000057</c:v>
                </c:pt>
                <c:pt idx="1">
                  <c:v>1.3900000000000006</c:v>
                </c:pt>
                <c:pt idx="2">
                  <c:v>1.7800000000000011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65A-40A9-B70A-7CDA8903B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2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Cal'!$AS$1</c:f>
          <c:strCache>
            <c:ptCount val="1"/>
            <c:pt idx="0">
              <c:v>La ppm 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90-43D1-967C-D7BB72ABA821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90-43D1-967C-D7BB72ABA821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90-43D1-967C-D7BB72ABA821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90-43D1-967C-D7BB72ABA821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90-43D1-967C-D7BB72ABA821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90-43D1-967C-D7BB72ABA821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90-43D1-967C-D7BB72ABA821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F90-43D1-967C-D7BB72ABA82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Cal'!$AT$3:$AT$1000</c:f>
              <c:numCache>
                <c:formatCode>0.00</c:formatCode>
                <c:ptCount val="998"/>
                <c:pt idx="0">
                  <c:v>5.47</c:v>
                </c:pt>
                <c:pt idx="1">
                  <c:v>33.674999999999997</c:v>
                </c:pt>
                <c:pt idx="2">
                  <c:v>13.4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Cal'!$AS$3:$AS$1000</c:f>
              <c:numCache>
                <c:formatCode>0.00</c:formatCode>
                <c:ptCount val="998"/>
                <c:pt idx="0">
                  <c:v>9.9999999999999645E-2</c:v>
                </c:pt>
                <c:pt idx="1">
                  <c:v>9.9999999999980105E-3</c:v>
                </c:pt>
                <c:pt idx="2">
                  <c:v>0.67999999999999972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F90-43D1-967C-D7BB72ABA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Cal'!$AU$1</c:f>
          <c:strCache>
            <c:ptCount val="1"/>
            <c:pt idx="0">
              <c:v>Ce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0B-4C47-A56D-725A5BCC9121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E0B-4C47-A56D-725A5BCC9121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0B-4C47-A56D-725A5BCC9121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E0B-4C47-A56D-725A5BCC9121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E0B-4C47-A56D-725A5BCC9121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E0B-4C47-A56D-725A5BCC9121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E0B-4C47-A56D-725A5BCC9121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E0B-4C47-A56D-725A5BCC912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Cal'!$AV$3:$AV$1000</c:f>
              <c:numCache>
                <c:formatCode>0.00</c:formatCode>
                <c:ptCount val="998"/>
                <c:pt idx="0">
                  <c:v>10.95</c:v>
                </c:pt>
                <c:pt idx="1">
                  <c:v>302.92</c:v>
                </c:pt>
                <c:pt idx="2">
                  <c:v>34.54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Cal'!$AU$3:$AU$1000</c:f>
              <c:numCache>
                <c:formatCode>0.00</c:formatCode>
                <c:ptCount val="998"/>
                <c:pt idx="0">
                  <c:v>0.11999999999999922</c:v>
                </c:pt>
                <c:pt idx="1">
                  <c:v>3.6000000000000227</c:v>
                </c:pt>
                <c:pt idx="2">
                  <c:v>1.480000000000004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E0B-4C47-A56D-725A5BCC9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Cal'!$AW$1</c:f>
          <c:strCache>
            <c:ptCount val="1"/>
            <c:pt idx="0">
              <c:v>Pr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FC-43D2-8C90-2DE9617C5AF0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FC-43D2-8C90-2DE9617C5AF0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FC-43D2-8C90-2DE9617C5AF0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FC-43D2-8C90-2DE9617C5AF0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DFC-43D2-8C90-2DE9617C5AF0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DFC-43D2-8C90-2DE9617C5AF0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DFC-43D2-8C90-2DE9617C5AF0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DFC-43D2-8C90-2DE9617C5AF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Cal'!$AX$3:$AX$1000</c:f>
              <c:numCache>
                <c:formatCode>0.00</c:formatCode>
                <c:ptCount val="998"/>
                <c:pt idx="0">
                  <c:v>1.1599999999999999</c:v>
                </c:pt>
                <c:pt idx="1">
                  <c:v>14.63</c:v>
                </c:pt>
                <c:pt idx="2">
                  <c:v>3.9849999999999999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Cal'!$AW$3:$AW$1000</c:f>
              <c:numCache>
                <c:formatCode>0.00</c:formatCode>
                <c:ptCount val="998"/>
                <c:pt idx="0">
                  <c:v>0</c:v>
                </c:pt>
                <c:pt idx="1">
                  <c:v>0.16000000000000014</c:v>
                </c:pt>
                <c:pt idx="2">
                  <c:v>0.22999999999999954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DFC-43D2-8C90-2DE9617C5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Cal'!$AY$1</c:f>
          <c:strCache>
            <c:ptCount val="1"/>
            <c:pt idx="0">
              <c:v>Nd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BC-4715-A90F-B9BF7225FA5E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BC-4715-A90F-B9BF7225FA5E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BC-4715-A90F-B9BF7225FA5E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BC-4715-A90F-B9BF7225FA5E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BC-4715-A90F-B9BF7225FA5E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BC-4715-A90F-B9BF7225FA5E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BC-4715-A90F-B9BF7225FA5E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7BC-4715-A90F-B9BF7225FA5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Cal'!$AZ$3:$AZ$1000</c:f>
              <c:numCache>
                <c:formatCode>0.00</c:formatCode>
                <c:ptCount val="998"/>
                <c:pt idx="0">
                  <c:v>4.38</c:v>
                </c:pt>
                <c:pt idx="1">
                  <c:v>65.62</c:v>
                </c:pt>
                <c:pt idx="2">
                  <c:v>15.780000000000001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Cal'!$AY$3:$AY$1000</c:f>
              <c:numCache>
                <c:formatCode>0.00</c:formatCode>
                <c:ptCount val="998"/>
                <c:pt idx="0">
                  <c:v>0</c:v>
                </c:pt>
                <c:pt idx="1">
                  <c:v>0.23999999999999488</c:v>
                </c:pt>
                <c:pt idx="2">
                  <c:v>0.90000000000000036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7BC-4715-A90F-B9BF7225F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Cal'!$BA$1</c:f>
          <c:strCache>
            <c:ptCount val="1"/>
            <c:pt idx="0">
              <c:v>Sm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CD-4ABF-B4E5-A03B9DD0449C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CD-4ABF-B4E5-A03B9DD0449C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ACD-4ABF-B4E5-A03B9DD0449C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CD-4ABF-B4E5-A03B9DD0449C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CD-4ABF-B4E5-A03B9DD0449C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ACD-4ABF-B4E5-A03B9DD0449C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CD-4ABF-B4E5-A03B9DD0449C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ACD-4ABF-B4E5-A03B9DD0449C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Cal'!$BB$3:$BB$1000</c:f>
              <c:numCache>
                <c:formatCode>0.00</c:formatCode>
                <c:ptCount val="998"/>
                <c:pt idx="0">
                  <c:v>0.85499999999999998</c:v>
                </c:pt>
                <c:pt idx="1">
                  <c:v>16.43</c:v>
                </c:pt>
                <c:pt idx="2">
                  <c:v>3.3899999999999997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Cal'!$BA$3:$BA$1000</c:f>
              <c:numCache>
                <c:formatCode>0.00</c:formatCode>
                <c:ptCount val="998"/>
                <c:pt idx="0">
                  <c:v>1.0000000000000009E-2</c:v>
                </c:pt>
                <c:pt idx="1">
                  <c:v>0</c:v>
                </c:pt>
                <c:pt idx="2">
                  <c:v>0.2200000000000002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ACD-4ABF-B4E5-A03B9DD04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Cal'!$BC$1</c:f>
          <c:strCache>
            <c:ptCount val="1"/>
            <c:pt idx="0">
              <c:v>Eu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10-484E-9032-6442ADE68C4A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0-484E-9032-6442ADE68C4A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10-484E-9032-6442ADE68C4A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10-484E-9032-6442ADE68C4A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D10-484E-9032-6442ADE68C4A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D10-484E-9032-6442ADE68C4A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D10-484E-9032-6442ADE68C4A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D10-484E-9032-6442ADE68C4A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Cal'!$BD$3:$BD$1000</c:f>
              <c:numCache>
                <c:formatCode>0.00</c:formatCode>
                <c:ptCount val="998"/>
                <c:pt idx="0">
                  <c:v>0.20500000000000002</c:v>
                </c:pt>
                <c:pt idx="1">
                  <c:v>2.37</c:v>
                </c:pt>
                <c:pt idx="2">
                  <c:v>0.78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Cal'!$BC$3:$BC$1000</c:f>
              <c:numCache>
                <c:formatCode>0.00</c:formatCode>
                <c:ptCount val="998"/>
                <c:pt idx="0">
                  <c:v>9.9999999999999811E-3</c:v>
                </c:pt>
                <c:pt idx="1">
                  <c:v>2.0000000000000018E-2</c:v>
                </c:pt>
                <c:pt idx="2">
                  <c:v>6.0000000000000053E-2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D10-484E-9032-6442ADE68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Cal'!$BE$1</c:f>
          <c:strCache>
            <c:ptCount val="1"/>
            <c:pt idx="0">
              <c:v>Gd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70-4CBA-A8D7-58160FEDCB2B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570-4CBA-A8D7-58160FEDCB2B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70-4CBA-A8D7-58160FEDCB2B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570-4CBA-A8D7-58160FEDCB2B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570-4CBA-A8D7-58160FEDCB2B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570-4CBA-A8D7-58160FEDCB2B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570-4CBA-A8D7-58160FEDCB2B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570-4CBA-A8D7-58160FEDCB2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Cal'!$BF$3:$BF$1000</c:f>
              <c:numCache>
                <c:formatCode>0.00</c:formatCode>
                <c:ptCount val="998"/>
                <c:pt idx="0">
                  <c:v>0.83499999999999996</c:v>
                </c:pt>
                <c:pt idx="1">
                  <c:v>15.435</c:v>
                </c:pt>
                <c:pt idx="2">
                  <c:v>3.0449999999999999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Cal'!$BE$3:$BE$1000</c:f>
              <c:numCache>
                <c:formatCode>0.00</c:formatCode>
                <c:ptCount val="998"/>
                <c:pt idx="0">
                  <c:v>1.0000000000000009E-2</c:v>
                </c:pt>
                <c:pt idx="1">
                  <c:v>8.9999999999999858E-2</c:v>
                </c:pt>
                <c:pt idx="2">
                  <c:v>0.16999999999999993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570-4CBA-A8D7-58160FEDC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50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Cal'!$BG$1</c:f>
          <c:strCache>
            <c:ptCount val="1"/>
            <c:pt idx="0">
              <c:v>Tb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89-4959-9BF2-586EC66CC4A9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89-4959-9BF2-586EC66CC4A9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89-4959-9BF2-586EC66CC4A9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989-4959-9BF2-586EC66CC4A9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989-4959-9BF2-586EC66CC4A9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989-4959-9BF2-586EC66CC4A9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989-4959-9BF2-586EC66CC4A9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989-4959-9BF2-586EC66CC4A9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Cal'!$BH$3:$BH$1000</c:f>
              <c:numCache>
                <c:formatCode>0.00</c:formatCode>
                <c:ptCount val="998"/>
                <c:pt idx="0">
                  <c:v>0.12</c:v>
                </c:pt>
                <c:pt idx="1">
                  <c:v>2</c:v>
                </c:pt>
                <c:pt idx="2">
                  <c:v>0.46499999999999997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Cal'!$BG$3:$BG$1000</c:f>
              <c:numCache>
                <c:formatCode>0.00</c:formatCode>
                <c:ptCount val="998"/>
                <c:pt idx="0">
                  <c:v>0</c:v>
                </c:pt>
                <c:pt idx="1">
                  <c:v>1.9999999999999796E-2</c:v>
                </c:pt>
                <c:pt idx="2">
                  <c:v>2.9999999999999971E-2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989-4959-9BF2-586EC66CC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Cal'!$G$1</c:f>
          <c:strCache>
            <c:ptCount val="1"/>
            <c:pt idx="0">
              <c:v>Co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FA-482C-A160-D86C39840616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FA-482C-A160-D86C39840616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FA-482C-A160-D86C39840616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FA-482C-A160-D86C39840616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2FA-482C-A160-D86C39840616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2FA-482C-A160-D86C39840616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2FA-482C-A160-D86C39840616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2FA-482C-A160-D86C3984061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Cal'!$H$3:$H$1000</c:f>
              <c:numCache>
                <c:formatCode>0.00</c:formatCode>
                <c:ptCount val="998"/>
                <c:pt idx="0">
                  <c:v>0.32500000000000001</c:v>
                </c:pt>
                <c:pt idx="1">
                  <c:v>3.56</c:v>
                </c:pt>
                <c:pt idx="2">
                  <c:v>3.8449999999999998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Cal'!$G$3:$G$1000</c:f>
              <c:numCache>
                <c:formatCode>0.00</c:formatCode>
                <c:ptCount val="998"/>
                <c:pt idx="0">
                  <c:v>0.18999999999999997</c:v>
                </c:pt>
                <c:pt idx="1">
                  <c:v>0</c:v>
                </c:pt>
                <c:pt idx="2">
                  <c:v>0.13000000000000034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2FA-482C-A160-D86C39840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Cal'!$BI$1</c:f>
          <c:strCache>
            <c:ptCount val="1"/>
            <c:pt idx="0">
              <c:v>Dy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BD-4325-AB6F-F17BCF9E1E44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BD-4325-AB6F-F17BCF9E1E44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BD-4325-AB6F-F17BCF9E1E44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BD-4325-AB6F-F17BCF9E1E44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BD-4325-AB6F-F17BCF9E1E44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9BD-4325-AB6F-F17BCF9E1E44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9BD-4325-AB6F-F17BCF9E1E44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9BD-4325-AB6F-F17BCF9E1E44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Cal'!$BJ$3:$BJ$1000</c:f>
              <c:numCache>
                <c:formatCode>0.00</c:formatCode>
                <c:ptCount val="998"/>
                <c:pt idx="0">
                  <c:v>0.65500000000000003</c:v>
                </c:pt>
                <c:pt idx="1">
                  <c:v>9.24</c:v>
                </c:pt>
                <c:pt idx="2">
                  <c:v>2.605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Cal'!$BI$3:$BI$1000</c:f>
              <c:numCache>
                <c:formatCode>0.00</c:formatCode>
                <c:ptCount val="998"/>
                <c:pt idx="0">
                  <c:v>1.0000000000000009E-2</c:v>
                </c:pt>
                <c:pt idx="1">
                  <c:v>1.9999999999999574E-2</c:v>
                </c:pt>
                <c:pt idx="2">
                  <c:v>0.11000000000000032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9BD-4325-AB6F-F17BCF9E1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Cal'!$BK$1</c:f>
          <c:strCache>
            <c:ptCount val="1"/>
            <c:pt idx="0">
              <c:v>Ho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10-40B6-A5AA-7E355A60B1DE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10-40B6-A5AA-7E355A60B1DE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10-40B6-A5AA-7E355A60B1DE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610-40B6-A5AA-7E355A60B1DE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610-40B6-A5AA-7E355A60B1DE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610-40B6-A5AA-7E355A60B1DE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610-40B6-A5AA-7E355A60B1DE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610-40B6-A5AA-7E355A60B1D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Cal'!$BL$3:$BL$1000</c:f>
              <c:numCache>
                <c:formatCode>0.00</c:formatCode>
                <c:ptCount val="998"/>
                <c:pt idx="0">
                  <c:v>0.11</c:v>
                </c:pt>
                <c:pt idx="1">
                  <c:v>1.17</c:v>
                </c:pt>
                <c:pt idx="2">
                  <c:v>0.41000000000000003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Cal'!$BK$3:$BK$1000</c:f>
              <c:numCache>
                <c:formatCode>0.00</c:formatCode>
                <c:ptCount val="998"/>
                <c:pt idx="0">
                  <c:v>0</c:v>
                </c:pt>
                <c:pt idx="1">
                  <c:v>0</c:v>
                </c:pt>
                <c:pt idx="2">
                  <c:v>3.999999999999998E-2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610-40B6-A5AA-7E355A60B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Cal'!$BM$1</c:f>
          <c:strCache>
            <c:ptCount val="1"/>
            <c:pt idx="0">
              <c:v>Er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0B-43FE-A4DC-39BA3498B9E0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0B-43FE-A4DC-39BA3498B9E0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0B-43FE-A4DC-39BA3498B9E0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0B-43FE-A4DC-39BA3498B9E0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0B-43FE-A4DC-39BA3498B9E0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0B-43FE-A4DC-39BA3498B9E0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80B-43FE-A4DC-39BA3498B9E0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80B-43FE-A4DC-39BA3498B9E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Cal'!$BN$3:$BN$1000</c:f>
              <c:numCache>
                <c:formatCode>0.00</c:formatCode>
                <c:ptCount val="998"/>
                <c:pt idx="0">
                  <c:v>0.3</c:v>
                </c:pt>
                <c:pt idx="1">
                  <c:v>2.5649999999999999</c:v>
                </c:pt>
                <c:pt idx="2">
                  <c:v>1.01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Cal'!$BM$3:$BM$1000</c:f>
              <c:numCache>
                <c:formatCode>0.00</c:formatCode>
                <c:ptCount val="998"/>
                <c:pt idx="0">
                  <c:v>2.0000000000000018E-2</c:v>
                </c:pt>
                <c:pt idx="1">
                  <c:v>9.9999999999997868E-3</c:v>
                </c:pt>
                <c:pt idx="2">
                  <c:v>8.0000000000000071E-2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80B-43FE-A4DC-39BA3498B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Cal'!$BO$1</c:f>
          <c:strCache>
            <c:ptCount val="1"/>
            <c:pt idx="0">
              <c:v>Tm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96-421F-A20B-C8FE2996C18E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96-421F-A20B-C8FE2996C18E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C96-421F-A20B-C8FE2996C18E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C96-421F-A20B-C8FE2996C18E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C96-421F-A20B-C8FE2996C18E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C96-421F-A20B-C8FE2996C18E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C96-421F-A20B-C8FE2996C18E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C96-421F-A20B-C8FE2996C18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Cal'!$BP$3:$BP$1000</c:f>
              <c:numCache>
                <c:formatCode>0.00</c:formatCode>
                <c:ptCount val="998"/>
                <c:pt idx="0">
                  <c:v>3.5000000000000003E-2</c:v>
                </c:pt>
                <c:pt idx="1">
                  <c:v>0.26</c:v>
                </c:pt>
                <c:pt idx="2">
                  <c:v>0.13500000000000001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Cal'!$BO$3:$BO$1000</c:f>
              <c:numCache>
                <c:formatCode>0.00</c:formatCode>
                <c:ptCount val="998"/>
                <c:pt idx="0">
                  <c:v>1.0000000000000002E-2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C96-421F-A20B-C8FE2996C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Cal'!$BQ$1</c:f>
          <c:strCache>
            <c:ptCount val="1"/>
            <c:pt idx="0">
              <c:v>Yb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81-49E0-B015-2B082F6E01A1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81-49E0-B015-2B082F6E01A1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81-49E0-B015-2B082F6E01A1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81-49E0-B015-2B082F6E01A1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081-49E0-B015-2B082F6E01A1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081-49E0-B015-2B082F6E01A1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081-49E0-B015-2B082F6E01A1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081-49E0-B015-2B082F6E01A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Cal'!$BR$3:$BR$1000</c:f>
              <c:numCache>
                <c:formatCode>0.00</c:formatCode>
                <c:ptCount val="998"/>
                <c:pt idx="0">
                  <c:v>0.22999999999999998</c:v>
                </c:pt>
                <c:pt idx="1">
                  <c:v>1.43</c:v>
                </c:pt>
                <c:pt idx="2">
                  <c:v>0.71500000000000008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Cal'!$BQ$3:$BQ$1000</c:f>
              <c:numCache>
                <c:formatCode>0.00</c:formatCode>
                <c:ptCount val="998"/>
                <c:pt idx="0">
                  <c:v>1.999999999999999E-2</c:v>
                </c:pt>
                <c:pt idx="1">
                  <c:v>2.0000000000000018E-2</c:v>
                </c:pt>
                <c:pt idx="2">
                  <c:v>6.9999999999999951E-2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081-49E0-B015-2B082F6E0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Cal'!$BS$1</c:f>
          <c:strCache>
            <c:ptCount val="1"/>
            <c:pt idx="0">
              <c:v>Lu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41-404C-A185-4677A9D78798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41-404C-A185-4677A9D78798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41-404C-A185-4677A9D78798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41-404C-A185-4677A9D78798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541-404C-A185-4677A9D78798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541-404C-A185-4677A9D78798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541-404C-A185-4677A9D78798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541-404C-A185-4677A9D78798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Cal'!$BT$3:$BT$1000</c:f>
              <c:numCache>
                <c:formatCode>0.00</c:formatCode>
                <c:ptCount val="998"/>
                <c:pt idx="0">
                  <c:v>0.03</c:v>
                </c:pt>
                <c:pt idx="1">
                  <c:v>0.155</c:v>
                </c:pt>
                <c:pt idx="2">
                  <c:v>8.5000000000000006E-2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Cal'!$BS$3:$BS$1000</c:f>
              <c:numCache>
                <c:formatCode>0.00</c:formatCode>
                <c:ptCount val="998"/>
                <c:pt idx="0">
                  <c:v>0</c:v>
                </c:pt>
                <c:pt idx="1">
                  <c:v>1.0000000000000009E-2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541-404C-A185-4677A9D78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Cal'!$BU$1</c:f>
          <c:strCache>
            <c:ptCount val="1"/>
            <c:pt idx="0">
              <c:v>Hf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19-4472-AFFB-27D70F9B7F38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19-4472-AFFB-27D70F9B7F38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19-4472-AFFB-27D70F9B7F38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319-4472-AFFB-27D70F9B7F38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319-4472-AFFB-27D70F9B7F38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319-4472-AFFB-27D70F9B7F38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319-4472-AFFB-27D70F9B7F38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319-4472-AFFB-27D70F9B7F38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Cal'!$BV$3:$BV$1000</c:f>
              <c:numCache>
                <c:formatCode>0.00</c:formatCode>
                <c:ptCount val="998"/>
                <c:pt idx="0">
                  <c:v>0.215</c:v>
                </c:pt>
                <c:pt idx="1">
                  <c:v>0.22500000000000001</c:v>
                </c:pt>
                <c:pt idx="2">
                  <c:v>0.53499999999999992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Cal'!$BU$3:$BU$1000</c:f>
              <c:numCache>
                <c:formatCode>0.00</c:formatCode>
                <c:ptCount val="998"/>
                <c:pt idx="0">
                  <c:v>4.9999999999999989E-2</c:v>
                </c:pt>
                <c:pt idx="1">
                  <c:v>1.0000000000000009E-2</c:v>
                </c:pt>
                <c:pt idx="2">
                  <c:v>8.9999999999999969E-2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319-4472-AFFB-27D70F9B7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Cal'!$BW$1</c:f>
          <c:strCache>
            <c:ptCount val="1"/>
            <c:pt idx="0">
              <c:v>Ta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B5-42A2-B6EA-8905BF551813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B5-42A2-B6EA-8905BF551813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B5-42A2-B6EA-8905BF551813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B5-42A2-B6EA-8905BF551813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B5-42A2-B6EA-8905BF551813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B5-42A2-B6EA-8905BF551813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B5-42A2-B6EA-8905BF551813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4B5-42A2-B6EA-8905BF55181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Cal'!$BX$3:$BX$1000</c:f>
              <c:numCache>
                <c:formatCode>0.00</c:formatCode>
                <c:ptCount val="998"/>
                <c:pt idx="0">
                  <c:v>0.01</c:v>
                </c:pt>
                <c:pt idx="1">
                  <c:v>0.02</c:v>
                </c:pt>
                <c:pt idx="2">
                  <c:v>4.4999999999999998E-2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Cal'!$BW$3:$BW$1000</c:f>
              <c:numCache>
                <c:formatCode>0.00</c:formatCode>
                <c:ptCount val="998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4B5-42A2-B6EA-8905BF551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Cal'!$BY$1</c:f>
          <c:strCache>
            <c:ptCount val="1"/>
            <c:pt idx="0">
              <c:v>W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F4-429E-B7C1-45DDDD1DC413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F4-429E-B7C1-45DDDD1DC413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F4-429E-B7C1-45DDDD1DC413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F4-429E-B7C1-45DDDD1DC413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9F4-429E-B7C1-45DDDD1DC413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9F4-429E-B7C1-45DDDD1DC413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9F4-429E-B7C1-45DDDD1DC413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9F4-429E-B7C1-45DDDD1DC41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Cal'!$BZ$3:$BZ$1000</c:f>
              <c:numCache>
                <c:formatCode>0.00</c:formatCode>
                <c:ptCount val="998"/>
                <c:pt idx="0">
                  <c:v>0</c:v>
                </c:pt>
                <c:pt idx="1">
                  <c:v>0.25</c:v>
                </c:pt>
                <c:pt idx="2">
                  <c:v>0.51500000000000001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Cal'!$BY$3:$BY$1000</c:f>
              <c:numCache>
                <c:formatCode>0.00</c:formatCode>
                <c:ptCount val="998"/>
                <c:pt idx="0">
                  <c:v>0.02</c:v>
                </c:pt>
                <c:pt idx="1">
                  <c:v>2.0000000000000018E-2</c:v>
                </c:pt>
                <c:pt idx="2">
                  <c:v>7.0000000000000062E-2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9F4-429E-B7C1-45DDDD1D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Cal'!$CA$1</c:f>
          <c:strCache>
            <c:ptCount val="1"/>
            <c:pt idx="0">
              <c:v>Tl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8F-449E-AE63-8114C8BDF284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8F-449E-AE63-8114C8BDF284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8F-449E-AE63-8114C8BDF284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B8F-449E-AE63-8114C8BDF284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B8F-449E-AE63-8114C8BDF284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B8F-449E-AE63-8114C8BDF284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B8F-449E-AE63-8114C8BDF284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B8F-449E-AE63-8114C8BDF284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Cal'!$CB$3:$CB$1000</c:f>
              <c:numCache>
                <c:formatCode>0.00</c:formatCode>
                <c:ptCount val="998"/>
                <c:pt idx="0">
                  <c:v>0.125</c:v>
                </c:pt>
                <c:pt idx="1">
                  <c:v>0.25</c:v>
                </c:pt>
                <c:pt idx="2">
                  <c:v>6.5000000000000002E-2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Cal'!$CA$3:$CA$1000</c:f>
              <c:numCache>
                <c:formatCode>0.00</c:formatCode>
                <c:ptCount val="998"/>
                <c:pt idx="0">
                  <c:v>1.0000000000000009E-2</c:v>
                </c:pt>
                <c:pt idx="1">
                  <c:v>0</c:v>
                </c:pt>
                <c:pt idx="2">
                  <c:v>4.9999999999999996E-2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B8F-449E-AE63-8114C8BDF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Cal'!$I$1</c:f>
          <c:strCache>
            <c:ptCount val="1"/>
            <c:pt idx="0">
              <c:v>Ni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0A-4420-84C0-47909A5374EE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0A-4420-84C0-47909A5374EE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0A-4420-84C0-47909A5374EE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0A-4420-84C0-47909A5374EE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60A-4420-84C0-47909A5374EE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60A-4420-84C0-47909A5374EE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60A-4420-84C0-47909A5374EE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60A-4420-84C0-47909A5374E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Cal'!$J$3:$J$1000</c:f>
              <c:numCache>
                <c:formatCode>0.00</c:formatCode>
                <c:ptCount val="998"/>
                <c:pt idx="0">
                  <c:v>0.15</c:v>
                </c:pt>
                <c:pt idx="1">
                  <c:v>5.25</c:v>
                </c:pt>
                <c:pt idx="2">
                  <c:v>5.75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Cal'!$I$3:$I$1000</c:f>
              <c:numCache>
                <c:formatCode>0.00</c:formatCode>
                <c:ptCount val="998"/>
                <c:pt idx="0">
                  <c:v>0.7</c:v>
                </c:pt>
                <c:pt idx="1">
                  <c:v>9.9999999999999645E-2</c:v>
                </c:pt>
                <c:pt idx="2">
                  <c:v>0.90000000000000036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60A-4420-84C0-47909A537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Cal'!$CC$1</c:f>
          <c:strCache>
            <c:ptCount val="1"/>
            <c:pt idx="0">
              <c:v>Pb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D6-405C-BCD7-E86C3E9B11CF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D6-405C-BCD7-E86C3E9B11CF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DD6-405C-BCD7-E86C3E9B11CF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DD6-405C-BCD7-E86C3E9B11CF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DD6-405C-BCD7-E86C3E9B11CF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DD6-405C-BCD7-E86C3E9B11CF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DD6-405C-BCD7-E86C3E9B11CF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DD6-405C-BCD7-E86C3E9B11CF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Cal'!$CD$3:$CD$1000</c:f>
              <c:numCache>
                <c:formatCode>0.00</c:formatCode>
                <c:ptCount val="998"/>
                <c:pt idx="0">
                  <c:v>11.57</c:v>
                </c:pt>
                <c:pt idx="1">
                  <c:v>54.494999999999997</c:v>
                </c:pt>
                <c:pt idx="2">
                  <c:v>13.45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Cal'!$CC$3:$CC$1000</c:f>
              <c:numCache>
                <c:formatCode>0.00</c:formatCode>
                <c:ptCount val="998"/>
                <c:pt idx="0">
                  <c:v>0.14000000000000057</c:v>
                </c:pt>
                <c:pt idx="1">
                  <c:v>0.67000000000000171</c:v>
                </c:pt>
                <c:pt idx="2">
                  <c:v>0.22000000000000064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DD6-405C-BCD7-E86C3E9B1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Cal'!$CE$1</c:f>
          <c:strCache>
            <c:ptCount val="1"/>
            <c:pt idx="0">
              <c:v>Bi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B4-44C5-BD5A-7E363E121F5A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B4-44C5-BD5A-7E363E121F5A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B4-44C5-BD5A-7E363E121F5A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B4-44C5-BD5A-7E363E121F5A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BB4-44C5-BD5A-7E363E121F5A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BB4-44C5-BD5A-7E363E121F5A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BB4-44C5-BD5A-7E363E121F5A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BB4-44C5-BD5A-7E363E121F5A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Cal'!$CF$3:$CF$1000</c:f>
              <c:numCache>
                <c:formatCode>0.00</c:formatCode>
                <c:ptCount val="998"/>
                <c:pt idx="0">
                  <c:v>0.12</c:v>
                </c:pt>
                <c:pt idx="1">
                  <c:v>0.83499999999999996</c:v>
                </c:pt>
                <c:pt idx="2">
                  <c:v>0.18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Cal'!$CE$3:$CE$1000</c:f>
              <c:numCache>
                <c:formatCode>0.00</c:formatCode>
                <c:ptCount val="998"/>
                <c:pt idx="0">
                  <c:v>0</c:v>
                </c:pt>
                <c:pt idx="1">
                  <c:v>1.0000000000000009E-2</c:v>
                </c:pt>
                <c:pt idx="2">
                  <c:v>4.0000000000000008E-2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BB4-44C5-BD5A-7E363E121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Cal'!$CG$1</c:f>
          <c:strCache>
            <c:ptCount val="1"/>
            <c:pt idx="0">
              <c:v>Th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4B-448A-956E-4E6769D0DC9C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4B-448A-956E-4E6769D0DC9C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A4B-448A-956E-4E6769D0DC9C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4B-448A-956E-4E6769D0DC9C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4B-448A-956E-4E6769D0DC9C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A4B-448A-956E-4E6769D0DC9C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4B-448A-956E-4E6769D0DC9C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A4B-448A-956E-4E6769D0DC9C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Cal'!$CH$3:$CH$1000</c:f>
              <c:numCache>
                <c:formatCode>0.00</c:formatCode>
                <c:ptCount val="998"/>
                <c:pt idx="0">
                  <c:v>0.58499999999999996</c:v>
                </c:pt>
                <c:pt idx="1">
                  <c:v>5.7449999999999992</c:v>
                </c:pt>
                <c:pt idx="2">
                  <c:v>1.67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Cal'!$CG$3:$CG$1000</c:f>
              <c:numCache>
                <c:formatCode>0.00</c:formatCode>
                <c:ptCount val="998"/>
                <c:pt idx="0">
                  <c:v>6.9999999999999951E-2</c:v>
                </c:pt>
                <c:pt idx="1">
                  <c:v>0.12999999999999989</c:v>
                </c:pt>
                <c:pt idx="2">
                  <c:v>0.15999999999999992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A4B-448A-956E-4E6769D0D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Cal'!$CI$1</c:f>
          <c:strCache>
            <c:ptCount val="1"/>
            <c:pt idx="0">
              <c:v>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85-4E14-8639-2C2F396A6B43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85-4E14-8639-2C2F396A6B43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785-4E14-8639-2C2F396A6B43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785-4E14-8639-2C2F396A6B43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785-4E14-8639-2C2F396A6B43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785-4E14-8639-2C2F396A6B43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785-4E14-8639-2C2F396A6B43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785-4E14-8639-2C2F396A6B4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Cal'!$CJ$3:$CJ$1000</c:f>
              <c:numCache>
                <c:formatCode>0.00</c:formatCode>
                <c:ptCount val="998"/>
                <c:pt idx="0">
                  <c:v>0.38500000000000001</c:v>
                </c:pt>
                <c:pt idx="1">
                  <c:v>1.3050000000000002</c:v>
                </c:pt>
                <c:pt idx="2">
                  <c:v>0.65999999999999992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Cal'!$CI$3:$CI$1000</c:f>
              <c:numCache>
                <c:formatCode>0.00</c:formatCode>
                <c:ptCount val="998"/>
                <c:pt idx="0">
                  <c:v>1.0000000000000009E-2</c:v>
                </c:pt>
                <c:pt idx="1">
                  <c:v>1.0000000000000009E-2</c:v>
                </c:pt>
                <c:pt idx="2">
                  <c:v>7.999999999999996E-2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785-4E14-8639-2C2F396A6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Cal'!$K$1</c:f>
          <c:strCache>
            <c:ptCount val="1"/>
            <c:pt idx="0">
              <c:v>Cu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BF-42FD-87F6-5C1A354C2337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BF-42FD-87F6-5C1A354C2337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9BF-42FD-87F6-5C1A354C2337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9BF-42FD-87F6-5C1A354C2337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9BF-42FD-87F6-5C1A354C2337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9BF-42FD-87F6-5C1A354C2337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9BF-42FD-87F6-5C1A354C2337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9BF-42FD-87F6-5C1A354C2337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Cal'!$L$3:$L$1000</c:f>
              <c:numCache>
                <c:formatCode>0.00</c:formatCode>
                <c:ptCount val="998"/>
                <c:pt idx="0">
                  <c:v>0</c:v>
                </c:pt>
                <c:pt idx="1">
                  <c:v>3.5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Cal'!$K$3:$K$1000</c:f>
              <c:numCache>
                <c:formatCode>0.00</c:formatCode>
                <c:ptCount val="99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9BF-42FD-87F6-5C1A354C2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Cal'!$M$1</c:f>
          <c:strCache>
            <c:ptCount val="1"/>
            <c:pt idx="0">
              <c:v>Zn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B8-49B3-AD12-3F157FBD37BD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B8-49B3-AD12-3F157FBD37BD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B8-49B3-AD12-3F157FBD37BD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FB8-49B3-AD12-3F157FBD37BD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FB8-49B3-AD12-3F157FBD37BD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FB8-49B3-AD12-3F157FBD37BD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FB8-49B3-AD12-3F157FBD37BD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FB8-49B3-AD12-3F157FBD37B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Cal'!$N$3:$N$1000</c:f>
              <c:numCache>
                <c:formatCode>0.00</c:formatCode>
                <c:ptCount val="998"/>
                <c:pt idx="0">
                  <c:v>8.5</c:v>
                </c:pt>
                <c:pt idx="1">
                  <c:v>165.5</c:v>
                </c:pt>
                <c:pt idx="2">
                  <c:v>19.5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Cal'!$M$3:$M$1000</c:f>
              <c:numCache>
                <c:formatCode>0.00</c:formatCode>
                <c:ptCount val="998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FB8-49B3-AD12-3F157FBD3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Cal'!$O$1</c:f>
          <c:strCache>
            <c:ptCount val="1"/>
            <c:pt idx="0">
              <c:v>Ga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56-4F20-A51B-4EDB40AF1C8C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56-4F20-A51B-4EDB40AF1C8C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56-4F20-A51B-4EDB40AF1C8C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56-4F20-A51B-4EDB40AF1C8C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56-4F20-A51B-4EDB40AF1C8C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656-4F20-A51B-4EDB40AF1C8C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656-4F20-A51B-4EDB40AF1C8C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656-4F20-A51B-4EDB40AF1C8C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Cal'!$P$3:$P$1000</c:f>
              <c:numCache>
                <c:formatCode>0.00</c:formatCode>
                <c:ptCount val="998"/>
                <c:pt idx="0">
                  <c:v>4.49</c:v>
                </c:pt>
                <c:pt idx="1">
                  <c:v>23.19</c:v>
                </c:pt>
                <c:pt idx="2">
                  <c:v>2.54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Cal'!$O$3:$O$1000</c:f>
              <c:numCache>
                <c:formatCode>0.00</c:formatCode>
                <c:ptCount val="998"/>
                <c:pt idx="0">
                  <c:v>0.12000000000000011</c:v>
                </c:pt>
                <c:pt idx="1">
                  <c:v>0.46000000000000085</c:v>
                </c:pt>
                <c:pt idx="2">
                  <c:v>4.0000000000000036E-2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656-4F20-A51B-4EDB40AF1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Cal'!$Q$1</c:f>
          <c:strCache>
            <c:ptCount val="1"/>
            <c:pt idx="0">
              <c:v>Ge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64-4376-B461-53B7C2F941F1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64-4376-B461-53B7C2F941F1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64-4376-B461-53B7C2F941F1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64-4376-B461-53B7C2F941F1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564-4376-B461-53B7C2F941F1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564-4376-B461-53B7C2F941F1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64-4376-B461-53B7C2F941F1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64-4376-B461-53B7C2F941F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Cal'!$R$3:$R$1000</c:f>
              <c:numCache>
                <c:formatCode>0.00</c:formatCode>
                <c:ptCount val="998"/>
                <c:pt idx="0">
                  <c:v>-0.02</c:v>
                </c:pt>
                <c:pt idx="1">
                  <c:v>0.23499999999999999</c:v>
                </c:pt>
                <c:pt idx="2">
                  <c:v>0.17499999999999999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Cal'!$Q$3:$Q$1000</c:f>
              <c:numCache>
                <c:formatCode>0.00</c:formatCode>
                <c:ptCount val="998"/>
                <c:pt idx="0">
                  <c:v>0</c:v>
                </c:pt>
                <c:pt idx="1">
                  <c:v>9.9999999999999811E-3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64-4376-B461-53B7C2F9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'HT Cal'!$S$1</c:f>
          <c:strCache>
            <c:ptCount val="1"/>
            <c:pt idx="0">
              <c:v>As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E3-40F3-92E8-BC40A61C18C3}"/>
            </c:ext>
          </c:extLst>
        </c:ser>
        <c:ser>
          <c:idx val="1"/>
          <c:order val="1"/>
          <c:tx>
            <c:strRef>
              <c:f>'Bounding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E3-40F3-92E8-BC40A61C18C3}"/>
            </c:ext>
          </c:extLst>
        </c:ser>
        <c:ser>
          <c:idx val="2"/>
          <c:order val="2"/>
          <c:tx>
            <c:strRef>
              <c:f>'Bounding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E3-40F3-92E8-BC40A61C18C3}"/>
            </c:ext>
          </c:extLst>
        </c:ser>
        <c:ser>
          <c:idx val="3"/>
          <c:order val="3"/>
          <c:tx>
            <c:strRef>
              <c:f>'Bounding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CE3-40F3-92E8-BC40A61C18C3}"/>
            </c:ext>
          </c:extLst>
        </c:ser>
        <c:ser>
          <c:idx val="4"/>
          <c:order val="4"/>
          <c:tx>
            <c:strRef>
              <c:f>'Bounding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CE3-40F3-92E8-BC40A61C18C3}"/>
            </c:ext>
          </c:extLst>
        </c:ser>
        <c:ser>
          <c:idx val="5"/>
          <c:order val="5"/>
          <c:tx>
            <c:strRef>
              <c:f>'Bounding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CE3-40F3-92E8-BC40A61C18C3}"/>
            </c:ext>
          </c:extLst>
        </c:ser>
        <c:ser>
          <c:idx val="6"/>
          <c:order val="6"/>
          <c:tx>
            <c:strRef>
              <c:f>'Bounding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CE3-40F3-92E8-BC40A61C18C3}"/>
            </c:ext>
          </c:extLst>
        </c:ser>
        <c:ser>
          <c:idx val="7"/>
          <c:order val="7"/>
          <c:tx>
            <c:strRef>
              <c:f>'Bounding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CE3-40F3-92E8-BC40A61C18C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'HT Cal'!$T$3:$T$1000</c:f>
              <c:numCache>
                <c:formatCode>0.00</c:formatCode>
                <c:ptCount val="998"/>
                <c:pt idx="0">
                  <c:v>0.5</c:v>
                </c:pt>
                <c:pt idx="1">
                  <c:v>14.9</c:v>
                </c:pt>
                <c:pt idx="2">
                  <c:v>5.65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'HT Cal'!$S$3:$S$1000</c:f>
              <c:numCache>
                <c:formatCode>0.00</c:formatCode>
                <c:ptCount val="998"/>
                <c:pt idx="0">
                  <c:v>0</c:v>
                </c:pt>
                <c:pt idx="1">
                  <c:v>1</c:v>
                </c:pt>
                <c:pt idx="2">
                  <c:v>1.1000000000000005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CE3-40F3-92E8-BC40A61C1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190499</xdr:rowOff>
    </xdr:from>
    <xdr:to>
      <xdr:col>11</xdr:col>
      <xdr:colOff>1</xdr:colOff>
      <xdr:row>17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</xdr:colOff>
      <xdr:row>19</xdr:row>
      <xdr:rowOff>0</xdr:rowOff>
    </xdr:from>
    <xdr:to>
      <xdr:col>11</xdr:col>
      <xdr:colOff>1</xdr:colOff>
      <xdr:row>35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37</xdr:row>
      <xdr:rowOff>0</xdr:rowOff>
    </xdr:from>
    <xdr:to>
      <xdr:col>11</xdr:col>
      <xdr:colOff>0</xdr:colOff>
      <xdr:row>53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55</xdr:row>
      <xdr:rowOff>0</xdr:rowOff>
    </xdr:from>
    <xdr:to>
      <xdr:col>11</xdr:col>
      <xdr:colOff>0</xdr:colOff>
      <xdr:row>71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73</xdr:row>
      <xdr:rowOff>0</xdr:rowOff>
    </xdr:from>
    <xdr:to>
      <xdr:col>11</xdr:col>
      <xdr:colOff>0</xdr:colOff>
      <xdr:row>89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91</xdr:row>
      <xdr:rowOff>0</xdr:rowOff>
    </xdr:from>
    <xdr:to>
      <xdr:col>11</xdr:col>
      <xdr:colOff>0</xdr:colOff>
      <xdr:row>107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109</xdr:row>
      <xdr:rowOff>0</xdr:rowOff>
    </xdr:from>
    <xdr:to>
      <xdr:col>11</xdr:col>
      <xdr:colOff>0</xdr:colOff>
      <xdr:row>125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127</xdr:row>
      <xdr:rowOff>0</xdr:rowOff>
    </xdr:from>
    <xdr:to>
      <xdr:col>11</xdr:col>
      <xdr:colOff>0</xdr:colOff>
      <xdr:row>143</xdr:row>
      <xdr:rowOff>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145</xdr:row>
      <xdr:rowOff>0</xdr:rowOff>
    </xdr:from>
    <xdr:to>
      <xdr:col>11</xdr:col>
      <xdr:colOff>0</xdr:colOff>
      <xdr:row>161</xdr:row>
      <xdr:rowOff>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163</xdr:row>
      <xdr:rowOff>0</xdr:rowOff>
    </xdr:from>
    <xdr:to>
      <xdr:col>11</xdr:col>
      <xdr:colOff>0</xdr:colOff>
      <xdr:row>179</xdr:row>
      <xdr:rowOff>0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0</xdr:colOff>
      <xdr:row>181</xdr:row>
      <xdr:rowOff>0</xdr:rowOff>
    </xdr:from>
    <xdr:to>
      <xdr:col>11</xdr:col>
      <xdr:colOff>0</xdr:colOff>
      <xdr:row>197</xdr:row>
      <xdr:rowOff>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0</xdr:colOff>
      <xdr:row>199</xdr:row>
      <xdr:rowOff>0</xdr:rowOff>
    </xdr:from>
    <xdr:to>
      <xdr:col>11</xdr:col>
      <xdr:colOff>0</xdr:colOff>
      <xdr:row>215</xdr:row>
      <xdr:rowOff>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0</xdr:colOff>
      <xdr:row>217</xdr:row>
      <xdr:rowOff>0</xdr:rowOff>
    </xdr:from>
    <xdr:to>
      <xdr:col>11</xdr:col>
      <xdr:colOff>0</xdr:colOff>
      <xdr:row>233</xdr:row>
      <xdr:rowOff>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0</xdr:colOff>
      <xdr:row>235</xdr:row>
      <xdr:rowOff>0</xdr:rowOff>
    </xdr:from>
    <xdr:to>
      <xdr:col>11</xdr:col>
      <xdr:colOff>0</xdr:colOff>
      <xdr:row>251</xdr:row>
      <xdr:rowOff>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0</xdr:colOff>
      <xdr:row>253</xdr:row>
      <xdr:rowOff>0</xdr:rowOff>
    </xdr:from>
    <xdr:to>
      <xdr:col>11</xdr:col>
      <xdr:colOff>0</xdr:colOff>
      <xdr:row>269</xdr:row>
      <xdr:rowOff>0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0</xdr:colOff>
      <xdr:row>271</xdr:row>
      <xdr:rowOff>0</xdr:rowOff>
    </xdr:from>
    <xdr:to>
      <xdr:col>11</xdr:col>
      <xdr:colOff>0</xdr:colOff>
      <xdr:row>287</xdr:row>
      <xdr:rowOff>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0</xdr:colOff>
      <xdr:row>289</xdr:row>
      <xdr:rowOff>0</xdr:rowOff>
    </xdr:from>
    <xdr:to>
      <xdr:col>11</xdr:col>
      <xdr:colOff>0</xdr:colOff>
      <xdr:row>305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0</xdr:colOff>
      <xdr:row>307</xdr:row>
      <xdr:rowOff>0</xdr:rowOff>
    </xdr:from>
    <xdr:to>
      <xdr:col>11</xdr:col>
      <xdr:colOff>0</xdr:colOff>
      <xdr:row>323</xdr:row>
      <xdr:rowOff>0</xdr:rowOff>
    </xdr:to>
    <xdr:graphicFrame macro="">
      <xdr:nvGraphicFramePr>
        <xdr:cNvPr id="42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0</xdr:colOff>
      <xdr:row>325</xdr:row>
      <xdr:rowOff>0</xdr:rowOff>
    </xdr:from>
    <xdr:to>
      <xdr:col>11</xdr:col>
      <xdr:colOff>0</xdr:colOff>
      <xdr:row>341</xdr:row>
      <xdr:rowOff>0</xdr:rowOff>
    </xdr:to>
    <xdr:graphicFrame macro="">
      <xdr:nvGraphicFramePr>
        <xdr:cNvPr id="43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0</xdr:colOff>
      <xdr:row>343</xdr:row>
      <xdr:rowOff>0</xdr:rowOff>
    </xdr:from>
    <xdr:to>
      <xdr:col>11</xdr:col>
      <xdr:colOff>0</xdr:colOff>
      <xdr:row>359</xdr:row>
      <xdr:rowOff>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</xdr:col>
      <xdr:colOff>0</xdr:colOff>
      <xdr:row>361</xdr:row>
      <xdr:rowOff>0</xdr:rowOff>
    </xdr:from>
    <xdr:to>
      <xdr:col>11</xdr:col>
      <xdr:colOff>0</xdr:colOff>
      <xdr:row>377</xdr:row>
      <xdr:rowOff>0</xdr:rowOff>
    </xdr:to>
    <xdr:graphicFrame macro="">
      <xdr:nvGraphicFramePr>
        <xdr:cNvPr id="51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</xdr:col>
      <xdr:colOff>0</xdr:colOff>
      <xdr:row>379</xdr:row>
      <xdr:rowOff>0</xdr:rowOff>
    </xdr:from>
    <xdr:to>
      <xdr:col>11</xdr:col>
      <xdr:colOff>0</xdr:colOff>
      <xdr:row>395</xdr:row>
      <xdr:rowOff>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</xdr:col>
      <xdr:colOff>0</xdr:colOff>
      <xdr:row>397</xdr:row>
      <xdr:rowOff>0</xdr:rowOff>
    </xdr:from>
    <xdr:to>
      <xdr:col>11</xdr:col>
      <xdr:colOff>0</xdr:colOff>
      <xdr:row>413</xdr:row>
      <xdr:rowOff>0</xdr:rowOff>
    </xdr:to>
    <xdr:graphicFrame macro="">
      <xdr:nvGraphicFramePr>
        <xdr:cNvPr id="56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</xdr:col>
      <xdr:colOff>0</xdr:colOff>
      <xdr:row>415</xdr:row>
      <xdr:rowOff>0</xdr:rowOff>
    </xdr:from>
    <xdr:to>
      <xdr:col>11</xdr:col>
      <xdr:colOff>0</xdr:colOff>
      <xdr:row>431</xdr:row>
      <xdr:rowOff>0</xdr:rowOff>
    </xdr:to>
    <xdr:graphicFrame macro="">
      <xdr:nvGraphicFramePr>
        <xdr:cNvPr id="58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</xdr:col>
      <xdr:colOff>0</xdr:colOff>
      <xdr:row>433</xdr:row>
      <xdr:rowOff>0</xdr:rowOff>
    </xdr:from>
    <xdr:to>
      <xdr:col>11</xdr:col>
      <xdr:colOff>0</xdr:colOff>
      <xdr:row>449</xdr:row>
      <xdr:rowOff>0</xdr:rowOff>
    </xdr:to>
    <xdr:graphicFrame macro="">
      <xdr:nvGraphicFramePr>
        <xdr:cNvPr id="61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</xdr:col>
      <xdr:colOff>0</xdr:colOff>
      <xdr:row>451</xdr:row>
      <xdr:rowOff>0</xdr:rowOff>
    </xdr:from>
    <xdr:to>
      <xdr:col>11</xdr:col>
      <xdr:colOff>0</xdr:colOff>
      <xdr:row>467</xdr:row>
      <xdr:rowOff>0</xdr:rowOff>
    </xdr:to>
    <xdr:graphicFrame macro="">
      <xdr:nvGraphicFramePr>
        <xdr:cNvPr id="63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</xdr:col>
      <xdr:colOff>0</xdr:colOff>
      <xdr:row>469</xdr:row>
      <xdr:rowOff>0</xdr:rowOff>
    </xdr:from>
    <xdr:to>
      <xdr:col>11</xdr:col>
      <xdr:colOff>0</xdr:colOff>
      <xdr:row>485</xdr:row>
      <xdr:rowOff>0</xdr:rowOff>
    </xdr:to>
    <xdr:graphicFrame macro="">
      <xdr:nvGraphicFramePr>
        <xdr:cNvPr id="66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</xdr:col>
      <xdr:colOff>0</xdr:colOff>
      <xdr:row>487</xdr:row>
      <xdr:rowOff>0</xdr:rowOff>
    </xdr:from>
    <xdr:to>
      <xdr:col>11</xdr:col>
      <xdr:colOff>0</xdr:colOff>
      <xdr:row>503</xdr:row>
      <xdr:rowOff>0</xdr:rowOff>
    </xdr:to>
    <xdr:graphicFrame macro="">
      <xdr:nvGraphicFramePr>
        <xdr:cNvPr id="68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</xdr:col>
      <xdr:colOff>0</xdr:colOff>
      <xdr:row>505</xdr:row>
      <xdr:rowOff>0</xdr:rowOff>
    </xdr:from>
    <xdr:to>
      <xdr:col>11</xdr:col>
      <xdr:colOff>0</xdr:colOff>
      <xdr:row>521</xdr:row>
      <xdr:rowOff>0</xdr:rowOff>
    </xdr:to>
    <xdr:graphicFrame macro="">
      <xdr:nvGraphicFramePr>
        <xdr:cNvPr id="70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</xdr:col>
      <xdr:colOff>0</xdr:colOff>
      <xdr:row>523</xdr:row>
      <xdr:rowOff>0</xdr:rowOff>
    </xdr:from>
    <xdr:to>
      <xdr:col>11</xdr:col>
      <xdr:colOff>0</xdr:colOff>
      <xdr:row>539</xdr:row>
      <xdr:rowOff>0</xdr:rowOff>
    </xdr:to>
    <xdr:graphicFrame macro="">
      <xdr:nvGraphicFramePr>
        <xdr:cNvPr id="73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</xdr:col>
      <xdr:colOff>0</xdr:colOff>
      <xdr:row>541</xdr:row>
      <xdr:rowOff>0</xdr:rowOff>
    </xdr:from>
    <xdr:to>
      <xdr:col>11</xdr:col>
      <xdr:colOff>0</xdr:colOff>
      <xdr:row>557</xdr:row>
      <xdr:rowOff>0</xdr:rowOff>
    </xdr:to>
    <xdr:graphicFrame macro="">
      <xdr:nvGraphicFramePr>
        <xdr:cNvPr id="75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3</xdr:col>
      <xdr:colOff>0</xdr:colOff>
      <xdr:row>559</xdr:row>
      <xdr:rowOff>0</xdr:rowOff>
    </xdr:from>
    <xdr:to>
      <xdr:col>11</xdr:col>
      <xdr:colOff>0</xdr:colOff>
      <xdr:row>575</xdr:row>
      <xdr:rowOff>0</xdr:rowOff>
    </xdr:to>
    <xdr:graphicFrame macro="">
      <xdr:nvGraphicFramePr>
        <xdr:cNvPr id="77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666750</xdr:colOff>
      <xdr:row>577</xdr:row>
      <xdr:rowOff>0</xdr:rowOff>
    </xdr:from>
    <xdr:to>
      <xdr:col>10</xdr:col>
      <xdr:colOff>612321</xdr:colOff>
      <xdr:row>593</xdr:row>
      <xdr:rowOff>0</xdr:rowOff>
    </xdr:to>
    <xdr:graphicFrame macro="">
      <xdr:nvGraphicFramePr>
        <xdr:cNvPr id="71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666750</xdr:colOff>
      <xdr:row>595</xdr:row>
      <xdr:rowOff>0</xdr:rowOff>
    </xdr:from>
    <xdr:to>
      <xdr:col>10</xdr:col>
      <xdr:colOff>612321</xdr:colOff>
      <xdr:row>611</xdr:row>
      <xdr:rowOff>0</xdr:rowOff>
    </xdr:to>
    <xdr:graphicFrame macro="">
      <xdr:nvGraphicFramePr>
        <xdr:cNvPr id="78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2</xdr:col>
      <xdr:colOff>666750</xdr:colOff>
      <xdr:row>613</xdr:row>
      <xdr:rowOff>0</xdr:rowOff>
    </xdr:from>
    <xdr:to>
      <xdr:col>10</xdr:col>
      <xdr:colOff>612321</xdr:colOff>
      <xdr:row>629</xdr:row>
      <xdr:rowOff>0</xdr:rowOff>
    </xdr:to>
    <xdr:graphicFrame macro="">
      <xdr:nvGraphicFramePr>
        <xdr:cNvPr id="81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</xdr:col>
      <xdr:colOff>666750</xdr:colOff>
      <xdr:row>631</xdr:row>
      <xdr:rowOff>0</xdr:rowOff>
    </xdr:from>
    <xdr:to>
      <xdr:col>10</xdr:col>
      <xdr:colOff>612321</xdr:colOff>
      <xdr:row>647</xdr:row>
      <xdr:rowOff>0</xdr:rowOff>
    </xdr:to>
    <xdr:graphicFrame macro="">
      <xdr:nvGraphicFramePr>
        <xdr:cNvPr id="83" name="Chart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</xdr:col>
      <xdr:colOff>666750</xdr:colOff>
      <xdr:row>649</xdr:row>
      <xdr:rowOff>0</xdr:rowOff>
    </xdr:from>
    <xdr:to>
      <xdr:col>10</xdr:col>
      <xdr:colOff>612321</xdr:colOff>
      <xdr:row>665</xdr:row>
      <xdr:rowOff>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</xdr:col>
      <xdr:colOff>666750</xdr:colOff>
      <xdr:row>667</xdr:row>
      <xdr:rowOff>0</xdr:rowOff>
    </xdr:from>
    <xdr:to>
      <xdr:col>10</xdr:col>
      <xdr:colOff>612321</xdr:colOff>
      <xdr:row>683</xdr:row>
      <xdr:rowOff>0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</xdr:col>
      <xdr:colOff>666750</xdr:colOff>
      <xdr:row>685</xdr:row>
      <xdr:rowOff>0</xdr:rowOff>
    </xdr:from>
    <xdr:to>
      <xdr:col>10</xdr:col>
      <xdr:colOff>612321</xdr:colOff>
      <xdr:row>701</xdr:row>
      <xdr:rowOff>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</xdr:col>
      <xdr:colOff>666750</xdr:colOff>
      <xdr:row>703</xdr:row>
      <xdr:rowOff>0</xdr:rowOff>
    </xdr:from>
    <xdr:to>
      <xdr:col>10</xdr:col>
      <xdr:colOff>612321</xdr:colOff>
      <xdr:row>719</xdr:row>
      <xdr:rowOff>0</xdr:rowOff>
    </xdr:to>
    <xdr:graphicFrame macro="">
      <xdr:nvGraphicFramePr>
        <xdr:cNvPr id="87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</xdr:col>
      <xdr:colOff>666750</xdr:colOff>
      <xdr:row>721</xdr:row>
      <xdr:rowOff>0</xdr:rowOff>
    </xdr:from>
    <xdr:to>
      <xdr:col>10</xdr:col>
      <xdr:colOff>612321</xdr:colOff>
      <xdr:row>737</xdr:row>
      <xdr:rowOff>0</xdr:rowOff>
    </xdr:to>
    <xdr:graphicFrame macro="">
      <xdr:nvGraphicFramePr>
        <xdr:cNvPr id="88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</xdr:col>
      <xdr:colOff>666750</xdr:colOff>
      <xdr:row>739</xdr:row>
      <xdr:rowOff>0</xdr:rowOff>
    </xdr:from>
    <xdr:to>
      <xdr:col>10</xdr:col>
      <xdr:colOff>612321</xdr:colOff>
      <xdr:row>755</xdr:row>
      <xdr:rowOff>0</xdr:rowOff>
    </xdr:to>
    <xdr:graphicFrame macro="">
      <xdr:nvGraphicFramePr>
        <xdr:cNvPr id="89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</xdr:col>
      <xdr:colOff>666750</xdr:colOff>
      <xdr:row>757</xdr:row>
      <xdr:rowOff>0</xdr:rowOff>
    </xdr:from>
    <xdr:to>
      <xdr:col>10</xdr:col>
      <xdr:colOff>612321</xdr:colOff>
      <xdr:row>773</xdr:row>
      <xdr:rowOff>0</xdr:rowOff>
    </xdr:to>
    <xdr:graphicFrame macro="">
      <xdr:nvGraphicFramePr>
        <xdr:cNvPr id="90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I20" sqref="I20"/>
    </sheetView>
  </sheetViews>
  <sheetFormatPr defaultRowHeight="15" x14ac:dyDescent="0.25"/>
  <sheetData>
    <row r="1" spans="1:17" x14ac:dyDescent="0.25">
      <c r="A1" s="49" t="s">
        <v>291</v>
      </c>
      <c r="B1" s="49"/>
      <c r="C1" s="4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x14ac:dyDescent="0.25">
      <c r="A3" s="50" t="s">
        <v>292</v>
      </c>
      <c r="B3" s="50" t="s">
        <v>293</v>
      </c>
      <c r="C3" s="51"/>
      <c r="D3" s="52"/>
      <c r="E3" s="52"/>
      <c r="F3" s="53"/>
      <c r="G3" s="52"/>
      <c r="H3" s="54"/>
      <c r="I3" s="52"/>
      <c r="J3" s="53"/>
      <c r="K3" s="52"/>
      <c r="L3" s="53"/>
      <c r="M3" s="55"/>
      <c r="N3" s="54"/>
      <c r="O3" s="53"/>
    </row>
    <row r="4" spans="1:17" x14ac:dyDescent="0.25">
      <c r="A4" s="49" t="s">
        <v>57</v>
      </c>
      <c r="B4" s="49" t="s">
        <v>294</v>
      </c>
      <c r="C4" s="49"/>
      <c r="D4" s="56"/>
      <c r="E4" s="56"/>
      <c r="F4" s="56"/>
      <c r="G4" s="56"/>
      <c r="H4" s="57"/>
      <c r="I4" s="56"/>
      <c r="J4" s="58"/>
      <c r="K4" s="56"/>
      <c r="L4" s="58"/>
      <c r="M4" s="58"/>
      <c r="N4" s="57"/>
      <c r="O4" s="58"/>
    </row>
    <row r="5" spans="1:17" x14ac:dyDescent="0.25">
      <c r="A5" s="49" t="s">
        <v>295</v>
      </c>
      <c r="B5" s="49" t="s">
        <v>296</v>
      </c>
      <c r="C5" s="49"/>
      <c r="D5" s="56"/>
      <c r="E5" s="56"/>
      <c r="F5" s="56"/>
      <c r="G5" s="56"/>
      <c r="H5" s="57"/>
      <c r="I5" s="56"/>
      <c r="J5" s="58"/>
      <c r="K5" s="56"/>
      <c r="L5" s="58"/>
      <c r="M5" s="58"/>
      <c r="N5" s="57"/>
      <c r="O5" s="58"/>
    </row>
    <row r="6" spans="1:17" x14ac:dyDescent="0.25">
      <c r="A6" s="49" t="s">
        <v>297</v>
      </c>
      <c r="B6" s="49" t="s">
        <v>298</v>
      </c>
      <c r="C6" s="49"/>
      <c r="D6" s="56"/>
      <c r="E6" s="56"/>
      <c r="F6" s="56"/>
      <c r="G6" s="56"/>
      <c r="H6" s="57"/>
      <c r="I6" s="56"/>
      <c r="J6" s="58"/>
      <c r="K6" s="56"/>
      <c r="L6" s="58"/>
      <c r="M6" s="58"/>
      <c r="N6" s="57"/>
      <c r="O6" s="58"/>
    </row>
    <row r="7" spans="1:17" x14ac:dyDescent="0.25">
      <c r="A7" s="49" t="s">
        <v>299</v>
      </c>
      <c r="B7" s="49" t="s">
        <v>300</v>
      </c>
    </row>
    <row r="8" spans="1:17" x14ac:dyDescent="0.25">
      <c r="A8" s="4"/>
      <c r="B8" s="4"/>
      <c r="C8" s="59"/>
      <c r="D8" s="60"/>
      <c r="E8" s="60"/>
      <c r="F8" s="60"/>
      <c r="G8" s="60"/>
      <c r="H8" s="61"/>
      <c r="I8" s="60"/>
      <c r="J8" s="62"/>
      <c r="K8" s="60"/>
      <c r="L8" s="62"/>
      <c r="M8" s="62"/>
      <c r="N8" s="61"/>
      <c r="O8" s="62"/>
      <c r="Q8" s="63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" sqref="A4"/>
    </sheetView>
  </sheetViews>
  <sheetFormatPr defaultRowHeight="15" x14ac:dyDescent="0.25"/>
  <cols>
    <col min="1" max="1" width="12.7109375" customWidth="1"/>
    <col min="2" max="2" width="18.7109375" bestFit="1" customWidth="1"/>
    <col min="3" max="3" width="16" style="17" bestFit="1" customWidth="1"/>
    <col min="4" max="4" width="17.28515625" style="17" bestFit="1" customWidth="1"/>
    <col min="5" max="36" width="9.140625" style="8"/>
  </cols>
  <sheetData>
    <row r="1" spans="1:48" x14ac:dyDescent="0.25">
      <c r="A1" s="1" t="s">
        <v>0</v>
      </c>
      <c r="B1" s="1" t="s">
        <v>1</v>
      </c>
      <c r="C1" s="11" t="s">
        <v>35</v>
      </c>
      <c r="D1" s="11" t="s">
        <v>36</v>
      </c>
      <c r="E1" s="21" t="s">
        <v>15</v>
      </c>
      <c r="F1" s="31" t="s">
        <v>141</v>
      </c>
      <c r="G1" s="21" t="s">
        <v>6</v>
      </c>
      <c r="H1" s="21" t="s">
        <v>11</v>
      </c>
      <c r="I1" s="21" t="s">
        <v>7</v>
      </c>
      <c r="J1" s="21" t="s">
        <v>17</v>
      </c>
      <c r="K1" s="21" t="s">
        <v>71</v>
      </c>
      <c r="L1" s="21" t="s">
        <v>72</v>
      </c>
      <c r="M1" s="21" t="s">
        <v>2</v>
      </c>
      <c r="N1" s="21" t="s">
        <v>13</v>
      </c>
      <c r="O1" s="21" t="s">
        <v>14</v>
      </c>
      <c r="P1" s="21" t="s">
        <v>16</v>
      </c>
      <c r="Q1" s="21" t="s">
        <v>18</v>
      </c>
      <c r="R1" s="21" t="s">
        <v>10</v>
      </c>
      <c r="S1" s="21" t="s">
        <v>9</v>
      </c>
      <c r="T1" s="21" t="s">
        <v>73</v>
      </c>
      <c r="U1" s="21" t="s">
        <v>4</v>
      </c>
      <c r="V1" s="21" t="s">
        <v>74</v>
      </c>
      <c r="W1" s="21" t="s">
        <v>75</v>
      </c>
      <c r="X1" s="21" t="s">
        <v>76</v>
      </c>
      <c r="Y1" s="21" t="s">
        <v>3</v>
      </c>
      <c r="Z1" s="21" t="s">
        <v>77</v>
      </c>
      <c r="AA1" s="21" t="s">
        <v>5</v>
      </c>
      <c r="AB1" s="21" t="s">
        <v>78</v>
      </c>
      <c r="AC1" s="21" t="s">
        <v>79</v>
      </c>
      <c r="AD1" s="21" t="s">
        <v>80</v>
      </c>
      <c r="AE1" s="21" t="s">
        <v>81</v>
      </c>
      <c r="AF1" s="21" t="s">
        <v>82</v>
      </c>
      <c r="AG1" s="21" t="s">
        <v>83</v>
      </c>
      <c r="AH1" s="21" t="s">
        <v>8</v>
      </c>
      <c r="AI1" s="21" t="s">
        <v>84</v>
      </c>
      <c r="AJ1" s="21" t="s">
        <v>85</v>
      </c>
      <c r="AK1" s="21" t="s">
        <v>86</v>
      </c>
      <c r="AL1" s="21" t="s">
        <v>87</v>
      </c>
      <c r="AM1" s="21" t="s">
        <v>88</v>
      </c>
      <c r="AN1" s="21" t="s">
        <v>89</v>
      </c>
      <c r="AO1" s="21" t="s">
        <v>90</v>
      </c>
      <c r="AP1" s="21" t="s">
        <v>91</v>
      </c>
      <c r="AQ1" s="21" t="s">
        <v>92</v>
      </c>
      <c r="AR1" s="21" t="s">
        <v>12</v>
      </c>
      <c r="AS1" s="21" t="s">
        <v>93</v>
      </c>
      <c r="AT1" s="21" t="s">
        <v>94</v>
      </c>
      <c r="AU1" s="21" t="s">
        <v>95</v>
      </c>
      <c r="AV1" s="21" t="s">
        <v>19</v>
      </c>
    </row>
    <row r="2" spans="1:48" ht="12" customHeight="1" x14ac:dyDescent="0.25">
      <c r="A2" s="1"/>
      <c r="B2" s="1"/>
      <c r="C2" s="11"/>
      <c r="D2" s="11"/>
      <c r="E2" s="32" t="s">
        <v>290</v>
      </c>
      <c r="F2" s="32" t="s">
        <v>290</v>
      </c>
      <c r="G2" s="32" t="s">
        <v>290</v>
      </c>
      <c r="H2" s="32" t="s">
        <v>290</v>
      </c>
      <c r="I2" s="32" t="s">
        <v>290</v>
      </c>
      <c r="J2" s="32" t="s">
        <v>290</v>
      </c>
      <c r="K2" s="32" t="s">
        <v>290</v>
      </c>
      <c r="L2" s="32" t="s">
        <v>290</v>
      </c>
      <c r="M2" s="32" t="s">
        <v>290</v>
      </c>
      <c r="N2" s="32" t="s">
        <v>290</v>
      </c>
      <c r="O2" s="32" t="s">
        <v>290</v>
      </c>
      <c r="P2" s="32" t="s">
        <v>290</v>
      </c>
      <c r="Q2" s="32" t="s">
        <v>290</v>
      </c>
      <c r="R2" s="32" t="s">
        <v>290</v>
      </c>
      <c r="S2" s="32" t="s">
        <v>290</v>
      </c>
      <c r="T2" s="32" t="s">
        <v>290</v>
      </c>
      <c r="U2" s="32" t="s">
        <v>290</v>
      </c>
      <c r="V2" s="32" t="s">
        <v>290</v>
      </c>
      <c r="W2" s="32" t="s">
        <v>290</v>
      </c>
      <c r="X2" s="32" t="s">
        <v>290</v>
      </c>
      <c r="Y2" s="32" t="s">
        <v>290</v>
      </c>
      <c r="Z2" s="32" t="s">
        <v>290</v>
      </c>
      <c r="AA2" s="32" t="s">
        <v>290</v>
      </c>
      <c r="AB2" s="32" t="s">
        <v>290</v>
      </c>
      <c r="AC2" s="32" t="s">
        <v>290</v>
      </c>
      <c r="AD2" s="32" t="s">
        <v>290</v>
      </c>
      <c r="AE2" s="32" t="s">
        <v>290</v>
      </c>
      <c r="AF2" s="32" t="s">
        <v>290</v>
      </c>
      <c r="AG2" s="32" t="s">
        <v>290</v>
      </c>
      <c r="AH2" s="32" t="s">
        <v>290</v>
      </c>
      <c r="AI2" s="32" t="s">
        <v>290</v>
      </c>
      <c r="AJ2" s="32" t="s">
        <v>290</v>
      </c>
      <c r="AK2" s="32" t="s">
        <v>290</v>
      </c>
      <c r="AL2" s="32" t="s">
        <v>290</v>
      </c>
      <c r="AM2" s="32" t="s">
        <v>290</v>
      </c>
      <c r="AN2" s="32" t="s">
        <v>290</v>
      </c>
      <c r="AO2" s="32" t="s">
        <v>290</v>
      </c>
      <c r="AP2" s="32" t="s">
        <v>290</v>
      </c>
      <c r="AQ2" s="32" t="s">
        <v>290</v>
      </c>
      <c r="AR2" s="32" t="s">
        <v>290</v>
      </c>
      <c r="AS2" s="32" t="s">
        <v>290</v>
      </c>
      <c r="AT2" s="32" t="s">
        <v>290</v>
      </c>
      <c r="AU2" s="32" t="s">
        <v>290</v>
      </c>
    </row>
    <row r="3" spans="1:48" x14ac:dyDescent="0.25">
      <c r="A3" s="3" t="s">
        <v>20</v>
      </c>
      <c r="B3" s="3"/>
      <c r="C3" s="13"/>
      <c r="D3" s="13"/>
      <c r="E3" s="28">
        <v>0.1</v>
      </c>
      <c r="F3" s="28">
        <v>0.2</v>
      </c>
      <c r="G3" s="33">
        <v>0.03</v>
      </c>
      <c r="H3" s="28">
        <v>0.2</v>
      </c>
      <c r="I3" s="27">
        <v>1</v>
      </c>
      <c r="J3" s="27">
        <v>1</v>
      </c>
      <c r="K3" s="33">
        <v>0.01</v>
      </c>
      <c r="L3" s="33">
        <v>0.02</v>
      </c>
      <c r="M3" s="28">
        <v>0.1</v>
      </c>
      <c r="N3" s="28">
        <v>0.1</v>
      </c>
      <c r="O3" s="28">
        <v>0.1</v>
      </c>
      <c r="P3" s="33">
        <v>0.03</v>
      </c>
      <c r="Q3" s="28">
        <v>0.1</v>
      </c>
      <c r="R3" s="33">
        <v>0.03</v>
      </c>
      <c r="S3" s="33">
        <v>0.03</v>
      </c>
      <c r="T3" s="33">
        <v>0.02</v>
      </c>
      <c r="U3" s="33">
        <v>0.02</v>
      </c>
      <c r="V3" s="33">
        <v>0.03</v>
      </c>
      <c r="W3" s="33">
        <v>0.02</v>
      </c>
      <c r="X3" s="33">
        <v>0.01</v>
      </c>
      <c r="Y3" s="33">
        <v>0.04</v>
      </c>
      <c r="Z3" s="33">
        <v>0.01</v>
      </c>
      <c r="AA3" s="33">
        <v>0.02</v>
      </c>
      <c r="AB3" s="33">
        <v>0.01</v>
      </c>
      <c r="AC3" s="33">
        <v>0.01</v>
      </c>
      <c r="AD3" s="33">
        <v>0.01</v>
      </c>
      <c r="AE3" s="33">
        <v>0.01</v>
      </c>
      <c r="AF3" s="33">
        <v>0.01</v>
      </c>
      <c r="AG3" s="33">
        <v>0.01</v>
      </c>
      <c r="AH3" s="33">
        <v>0.01</v>
      </c>
      <c r="AI3" s="33">
        <v>0.01</v>
      </c>
      <c r="AJ3" s="33">
        <v>0.01</v>
      </c>
      <c r="AK3" s="33">
        <v>0.01</v>
      </c>
      <c r="AL3" s="33">
        <v>0.01</v>
      </c>
      <c r="AM3" s="33">
        <v>0.01</v>
      </c>
      <c r="AN3" s="33">
        <v>0.01</v>
      </c>
      <c r="AO3" s="33">
        <v>0.01</v>
      </c>
      <c r="AP3" s="33">
        <v>0.01</v>
      </c>
      <c r="AQ3" s="33">
        <v>0.01</v>
      </c>
      <c r="AR3" s="33">
        <v>0.03</v>
      </c>
      <c r="AS3" s="33">
        <v>0.01</v>
      </c>
      <c r="AT3" s="33">
        <v>0.01</v>
      </c>
      <c r="AU3" s="33">
        <v>0.01</v>
      </c>
    </row>
    <row r="4" spans="1:48" x14ac:dyDescent="0.25">
      <c r="A4" s="34">
        <v>5033594</v>
      </c>
      <c r="B4" s="34" t="s">
        <v>142</v>
      </c>
      <c r="C4" s="40" t="s">
        <v>143</v>
      </c>
      <c r="D4" s="35">
        <v>45071</v>
      </c>
      <c r="E4" s="36">
        <v>31.3</v>
      </c>
      <c r="F4" s="36">
        <v>21.6</v>
      </c>
      <c r="G4" s="37">
        <v>8.27</v>
      </c>
      <c r="H4" s="36">
        <v>13.2</v>
      </c>
      <c r="I4" s="38">
        <v>9</v>
      </c>
      <c r="J4" s="38">
        <v>25</v>
      </c>
      <c r="K4" s="37">
        <v>3.8</v>
      </c>
      <c r="L4" s="37">
        <v>0.09</v>
      </c>
      <c r="M4" s="36">
        <v>2.5</v>
      </c>
      <c r="N4" s="36">
        <v>6.3</v>
      </c>
      <c r="O4" s="36">
        <v>13.8</v>
      </c>
      <c r="P4" s="37">
        <v>10.61</v>
      </c>
      <c r="Q4" s="36">
        <v>5.8</v>
      </c>
      <c r="R4" s="37">
        <v>3.1</v>
      </c>
      <c r="S4" s="37">
        <v>0.67</v>
      </c>
      <c r="T4" s="37">
        <v>0.05</v>
      </c>
      <c r="U4" s="37">
        <v>-0.02</v>
      </c>
      <c r="V4" s="37">
        <v>2.83</v>
      </c>
      <c r="W4" s="37">
        <v>0.13</v>
      </c>
      <c r="X4" s="37">
        <v>1.1000000000000001</v>
      </c>
      <c r="Y4" s="37">
        <v>33.909999999999997</v>
      </c>
      <c r="Z4" s="37">
        <v>18.36</v>
      </c>
      <c r="AA4" s="37">
        <v>40.17</v>
      </c>
      <c r="AB4" s="37">
        <v>4.46</v>
      </c>
      <c r="AC4" s="37">
        <v>17.2</v>
      </c>
      <c r="AD4" s="37">
        <v>3.64</v>
      </c>
      <c r="AE4" s="37">
        <v>0.77</v>
      </c>
      <c r="AF4" s="37">
        <v>3.45</v>
      </c>
      <c r="AG4" s="37">
        <v>0.51</v>
      </c>
      <c r="AH4" s="37">
        <v>2.85</v>
      </c>
      <c r="AI4" s="37">
        <v>0.48</v>
      </c>
      <c r="AJ4" s="37">
        <v>1.28</v>
      </c>
      <c r="AK4" s="37">
        <v>0.18</v>
      </c>
      <c r="AL4" s="37">
        <v>0.97</v>
      </c>
      <c r="AM4" s="37">
        <v>0.14000000000000001</v>
      </c>
      <c r="AN4" s="37">
        <v>0.2</v>
      </c>
      <c r="AO4" s="37">
        <v>0.04</v>
      </c>
      <c r="AP4" s="37">
        <v>0.17</v>
      </c>
      <c r="AQ4" s="37">
        <v>0.08</v>
      </c>
      <c r="AR4" s="37">
        <v>8.0299999999999994</v>
      </c>
      <c r="AS4" s="37">
        <v>0.19</v>
      </c>
      <c r="AT4" s="37">
        <v>4.88</v>
      </c>
      <c r="AU4" s="37">
        <v>0.9</v>
      </c>
      <c r="AV4" s="39" t="s">
        <v>144</v>
      </c>
    </row>
    <row r="5" spans="1:48" x14ac:dyDescent="0.25">
      <c r="A5" s="34">
        <v>5033616</v>
      </c>
      <c r="B5" s="34" t="s">
        <v>145</v>
      </c>
      <c r="C5" s="40" t="s">
        <v>143</v>
      </c>
      <c r="D5" s="35">
        <v>45071</v>
      </c>
      <c r="E5" s="36">
        <v>40</v>
      </c>
      <c r="F5" s="36">
        <v>25.2</v>
      </c>
      <c r="G5" s="37">
        <v>9.57</v>
      </c>
      <c r="H5" s="36">
        <v>13</v>
      </c>
      <c r="I5" s="38">
        <v>7</v>
      </c>
      <c r="J5" s="38">
        <v>42</v>
      </c>
      <c r="K5" s="37">
        <v>3.4</v>
      </c>
      <c r="L5" s="37">
        <v>0.08</v>
      </c>
      <c r="M5" s="36">
        <v>4.5999999999999996</v>
      </c>
      <c r="N5" s="36">
        <v>2.8</v>
      </c>
      <c r="O5" s="36">
        <v>10</v>
      </c>
      <c r="P5" s="37">
        <v>11.66</v>
      </c>
      <c r="Q5" s="36">
        <v>6.4</v>
      </c>
      <c r="R5" s="37">
        <v>2.2999999999999998</v>
      </c>
      <c r="S5" s="37">
        <v>0.57999999999999996</v>
      </c>
      <c r="T5" s="37">
        <v>-0.02</v>
      </c>
      <c r="U5" s="37">
        <v>-0.02</v>
      </c>
      <c r="V5" s="37">
        <v>3.44</v>
      </c>
      <c r="W5" s="37">
        <v>0.1</v>
      </c>
      <c r="X5" s="37">
        <v>0.71</v>
      </c>
      <c r="Y5" s="37">
        <v>13.35</v>
      </c>
      <c r="Z5" s="37">
        <v>14.81</v>
      </c>
      <c r="AA5" s="37">
        <v>44.48</v>
      </c>
      <c r="AB5" s="37">
        <v>3.97</v>
      </c>
      <c r="AC5" s="37">
        <v>15.81</v>
      </c>
      <c r="AD5" s="37">
        <v>3.64</v>
      </c>
      <c r="AE5" s="37">
        <v>0.86</v>
      </c>
      <c r="AF5" s="37">
        <v>3.64</v>
      </c>
      <c r="AG5" s="37">
        <v>0.56999999999999995</v>
      </c>
      <c r="AH5" s="37">
        <v>3.4</v>
      </c>
      <c r="AI5" s="37">
        <v>0.56000000000000005</v>
      </c>
      <c r="AJ5" s="37">
        <v>1.53</v>
      </c>
      <c r="AK5" s="37">
        <v>0.19</v>
      </c>
      <c r="AL5" s="37">
        <v>1.1000000000000001</v>
      </c>
      <c r="AM5" s="37">
        <v>0.13</v>
      </c>
      <c r="AN5" s="37">
        <v>0.19</v>
      </c>
      <c r="AO5" s="37">
        <v>0.03</v>
      </c>
      <c r="AP5" s="37">
        <v>0.35</v>
      </c>
      <c r="AQ5" s="37">
        <v>0.05</v>
      </c>
      <c r="AR5" s="37">
        <v>4.3499999999999996</v>
      </c>
      <c r="AS5" s="37">
        <v>0.12</v>
      </c>
      <c r="AT5" s="37">
        <v>4.72</v>
      </c>
      <c r="AU5" s="37">
        <v>1</v>
      </c>
      <c r="AV5" s="39" t="s">
        <v>144</v>
      </c>
    </row>
    <row r="6" spans="1:48" x14ac:dyDescent="0.25">
      <c r="A6" s="34">
        <v>5033617</v>
      </c>
      <c r="B6" s="34" t="s">
        <v>146</v>
      </c>
      <c r="C6" s="40" t="s">
        <v>143</v>
      </c>
      <c r="D6" s="35">
        <v>45071</v>
      </c>
      <c r="E6" s="36">
        <v>31.6</v>
      </c>
      <c r="F6" s="36">
        <v>14.9</v>
      </c>
      <c r="G6" s="37">
        <v>5.23</v>
      </c>
      <c r="H6" s="36">
        <v>7.9</v>
      </c>
      <c r="I6" s="38">
        <v>24</v>
      </c>
      <c r="J6" s="38">
        <v>29</v>
      </c>
      <c r="K6" s="37">
        <v>2.71</v>
      </c>
      <c r="L6" s="37">
        <v>7.0000000000000007E-2</v>
      </c>
      <c r="M6" s="36">
        <v>2.6</v>
      </c>
      <c r="N6" s="36">
        <v>3.6</v>
      </c>
      <c r="O6" s="36">
        <v>14.8</v>
      </c>
      <c r="P6" s="37">
        <v>10.43</v>
      </c>
      <c r="Q6" s="36">
        <v>5.9</v>
      </c>
      <c r="R6" s="37">
        <v>1.88</v>
      </c>
      <c r="S6" s="37">
        <v>0.12</v>
      </c>
      <c r="T6" s="37">
        <v>-0.02</v>
      </c>
      <c r="U6" s="37">
        <v>-0.02</v>
      </c>
      <c r="V6" s="37">
        <v>0.86</v>
      </c>
      <c r="W6" s="37">
        <v>0.09</v>
      </c>
      <c r="X6" s="37">
        <v>0.56999999999999995</v>
      </c>
      <c r="Y6" s="37">
        <v>16.21</v>
      </c>
      <c r="Z6" s="37">
        <v>17.11</v>
      </c>
      <c r="AA6" s="37">
        <v>36.56</v>
      </c>
      <c r="AB6" s="37">
        <v>4.26</v>
      </c>
      <c r="AC6" s="37">
        <v>16.46</v>
      </c>
      <c r="AD6" s="37">
        <v>3.39</v>
      </c>
      <c r="AE6" s="37">
        <v>0.66</v>
      </c>
      <c r="AF6" s="37">
        <v>3.09</v>
      </c>
      <c r="AG6" s="37">
        <v>0.44</v>
      </c>
      <c r="AH6" s="37">
        <v>2.56</v>
      </c>
      <c r="AI6" s="37">
        <v>0.43</v>
      </c>
      <c r="AJ6" s="37">
        <v>1.23</v>
      </c>
      <c r="AK6" s="37">
        <v>0.16</v>
      </c>
      <c r="AL6" s="37">
        <v>0.99</v>
      </c>
      <c r="AM6" s="37">
        <v>0.11</v>
      </c>
      <c r="AN6" s="37">
        <v>0.17</v>
      </c>
      <c r="AO6" s="37">
        <v>0.06</v>
      </c>
      <c r="AP6" s="37">
        <v>0.25</v>
      </c>
      <c r="AQ6" s="37">
        <v>0.04</v>
      </c>
      <c r="AR6" s="37">
        <v>4.51</v>
      </c>
      <c r="AS6" s="37">
        <v>0.13</v>
      </c>
      <c r="AT6" s="37">
        <v>5.33</v>
      </c>
      <c r="AU6" s="37">
        <v>0.82</v>
      </c>
      <c r="AV6" s="39" t="s">
        <v>144</v>
      </c>
    </row>
    <row r="7" spans="1:48" x14ac:dyDescent="0.25">
      <c r="A7" s="34">
        <v>5033619</v>
      </c>
      <c r="B7" s="34" t="s">
        <v>147</v>
      </c>
      <c r="C7" s="40" t="s">
        <v>143</v>
      </c>
      <c r="D7" s="35">
        <v>45071</v>
      </c>
      <c r="E7" s="36">
        <v>35.200000000000003</v>
      </c>
      <c r="F7" s="36">
        <v>16.5</v>
      </c>
      <c r="G7" s="37">
        <v>6.81</v>
      </c>
      <c r="H7" s="36">
        <v>9.1999999999999993</v>
      </c>
      <c r="I7" s="38">
        <v>12</v>
      </c>
      <c r="J7" s="38">
        <v>25</v>
      </c>
      <c r="K7" s="37">
        <v>2.5099999999999998</v>
      </c>
      <c r="L7" s="37">
        <v>0.08</v>
      </c>
      <c r="M7" s="36">
        <v>2.1</v>
      </c>
      <c r="N7" s="36">
        <v>3.5</v>
      </c>
      <c r="O7" s="36">
        <v>9.5</v>
      </c>
      <c r="P7" s="37">
        <v>11.77</v>
      </c>
      <c r="Q7" s="36">
        <v>3.9</v>
      </c>
      <c r="R7" s="37">
        <v>0.64</v>
      </c>
      <c r="S7" s="37">
        <v>0.1</v>
      </c>
      <c r="T7" s="37">
        <v>-0.02</v>
      </c>
      <c r="U7" s="37">
        <v>-0.02</v>
      </c>
      <c r="V7" s="37">
        <v>0.84</v>
      </c>
      <c r="W7" s="37">
        <v>0.08</v>
      </c>
      <c r="X7" s="37">
        <v>1.25</v>
      </c>
      <c r="Y7" s="37">
        <v>22.75</v>
      </c>
      <c r="Z7" s="37">
        <v>22.19</v>
      </c>
      <c r="AA7" s="37">
        <v>47.81</v>
      </c>
      <c r="AB7" s="37">
        <v>4.99</v>
      </c>
      <c r="AC7" s="37">
        <v>18.989999999999998</v>
      </c>
      <c r="AD7" s="37">
        <v>3.83</v>
      </c>
      <c r="AE7" s="37">
        <v>0.74</v>
      </c>
      <c r="AF7" s="37">
        <v>3.65</v>
      </c>
      <c r="AG7" s="37">
        <v>0.52</v>
      </c>
      <c r="AH7" s="37">
        <v>2.89</v>
      </c>
      <c r="AI7" s="37">
        <v>0.48</v>
      </c>
      <c r="AJ7" s="37">
        <v>1.29</v>
      </c>
      <c r="AK7" s="37">
        <v>0.18</v>
      </c>
      <c r="AL7" s="37">
        <v>1</v>
      </c>
      <c r="AM7" s="37">
        <v>0.13</v>
      </c>
      <c r="AN7" s="37">
        <v>0.15</v>
      </c>
      <c r="AO7" s="37">
        <v>0.05</v>
      </c>
      <c r="AP7" s="37">
        <v>0.19</v>
      </c>
      <c r="AQ7" s="37">
        <v>0.06</v>
      </c>
      <c r="AR7" s="37">
        <v>6.44</v>
      </c>
      <c r="AS7" s="37">
        <v>0.17</v>
      </c>
      <c r="AT7" s="37">
        <v>7.15</v>
      </c>
      <c r="AU7" s="37">
        <v>1.1399999999999999</v>
      </c>
      <c r="AV7" s="39" t="s">
        <v>144</v>
      </c>
    </row>
    <row r="8" spans="1:48" x14ac:dyDescent="0.25">
      <c r="A8" s="34">
        <v>5033620</v>
      </c>
      <c r="B8" s="34" t="s">
        <v>148</v>
      </c>
      <c r="C8" s="40" t="s">
        <v>143</v>
      </c>
      <c r="D8" s="35">
        <v>45071</v>
      </c>
      <c r="E8" s="36">
        <v>23.5</v>
      </c>
      <c r="F8" s="36">
        <v>24.3</v>
      </c>
      <c r="G8" s="37">
        <v>5.89</v>
      </c>
      <c r="H8" s="36">
        <v>16.3</v>
      </c>
      <c r="I8" s="38">
        <v>23</v>
      </c>
      <c r="J8" s="38">
        <v>21</v>
      </c>
      <c r="K8" s="37">
        <v>2.72</v>
      </c>
      <c r="L8" s="37">
        <v>7.0000000000000007E-2</v>
      </c>
      <c r="M8" s="36">
        <v>1.1000000000000001</v>
      </c>
      <c r="N8" s="36">
        <v>5.9</v>
      </c>
      <c r="O8" s="36">
        <v>24.9</v>
      </c>
      <c r="P8" s="37">
        <v>4.91</v>
      </c>
      <c r="Q8" s="36">
        <v>5.2</v>
      </c>
      <c r="R8" s="37">
        <v>0.11</v>
      </c>
      <c r="S8" s="37">
        <v>0.56000000000000005</v>
      </c>
      <c r="T8" s="37">
        <v>-0.02</v>
      </c>
      <c r="U8" s="37">
        <v>-0.02</v>
      </c>
      <c r="V8" s="37">
        <v>0.32</v>
      </c>
      <c r="W8" s="37">
        <v>0.06</v>
      </c>
      <c r="X8" s="37">
        <v>0.32</v>
      </c>
      <c r="Y8" s="37">
        <v>54.29</v>
      </c>
      <c r="Z8" s="37">
        <v>15.6</v>
      </c>
      <c r="AA8" s="37">
        <v>26.52</v>
      </c>
      <c r="AB8" s="37">
        <v>3.4</v>
      </c>
      <c r="AC8" s="37">
        <v>12.47</v>
      </c>
      <c r="AD8" s="37">
        <v>2.02</v>
      </c>
      <c r="AE8" s="37">
        <v>0.46</v>
      </c>
      <c r="AF8" s="37">
        <v>1.69</v>
      </c>
      <c r="AG8" s="37">
        <v>0.2</v>
      </c>
      <c r="AH8" s="37">
        <v>1.06</v>
      </c>
      <c r="AI8" s="37">
        <v>0.18</v>
      </c>
      <c r="AJ8" s="37">
        <v>0.54</v>
      </c>
      <c r="AK8" s="37">
        <v>7.0000000000000007E-2</v>
      </c>
      <c r="AL8" s="37">
        <v>0.46</v>
      </c>
      <c r="AM8" s="37">
        <v>0.06</v>
      </c>
      <c r="AN8" s="37">
        <v>0.16</v>
      </c>
      <c r="AO8" s="37">
        <v>0.01</v>
      </c>
      <c r="AP8" s="37">
        <v>7.0000000000000007E-2</v>
      </c>
      <c r="AQ8" s="37">
        <v>0.06</v>
      </c>
      <c r="AR8" s="37">
        <v>1.86</v>
      </c>
      <c r="AS8" s="37">
        <v>0.03</v>
      </c>
      <c r="AT8" s="37">
        <v>2.5499999999999998</v>
      </c>
      <c r="AU8" s="37">
        <v>0.4</v>
      </c>
      <c r="AV8" s="39" t="s">
        <v>144</v>
      </c>
    </row>
    <row r="9" spans="1:48" x14ac:dyDescent="0.25">
      <c r="A9" s="34">
        <v>5033621</v>
      </c>
      <c r="B9" s="34" t="s">
        <v>149</v>
      </c>
      <c r="C9" s="40" t="s">
        <v>143</v>
      </c>
      <c r="D9" s="35">
        <v>45071</v>
      </c>
      <c r="E9" s="36">
        <v>24.2</v>
      </c>
      <c r="F9" s="36">
        <v>13.2</v>
      </c>
      <c r="G9" s="37">
        <v>4.8</v>
      </c>
      <c r="H9" s="36">
        <v>6.3</v>
      </c>
      <c r="I9" s="38">
        <v>15</v>
      </c>
      <c r="J9" s="38">
        <v>14</v>
      </c>
      <c r="K9" s="37">
        <v>2.17</v>
      </c>
      <c r="L9" s="37">
        <v>0.12</v>
      </c>
      <c r="M9" s="36">
        <v>2.6</v>
      </c>
      <c r="N9" s="36">
        <v>4.5</v>
      </c>
      <c r="O9" s="36">
        <v>11.2</v>
      </c>
      <c r="P9" s="37">
        <v>11.43</v>
      </c>
      <c r="Q9" s="36">
        <v>10.4</v>
      </c>
      <c r="R9" s="37">
        <v>1.44</v>
      </c>
      <c r="S9" s="37">
        <v>7.0000000000000007E-2</v>
      </c>
      <c r="T9" s="37">
        <v>-0.02</v>
      </c>
      <c r="U9" s="37">
        <v>-0.02</v>
      </c>
      <c r="V9" s="37">
        <v>0.93</v>
      </c>
      <c r="W9" s="37">
        <v>0.1</v>
      </c>
      <c r="X9" s="37">
        <v>0.61</v>
      </c>
      <c r="Y9" s="37">
        <v>23.85</v>
      </c>
      <c r="Z9" s="37">
        <v>19</v>
      </c>
      <c r="AA9" s="37">
        <v>52.36</v>
      </c>
      <c r="AB9" s="37">
        <v>4.9000000000000004</v>
      </c>
      <c r="AC9" s="37">
        <v>18.739999999999998</v>
      </c>
      <c r="AD9" s="37">
        <v>3.97</v>
      </c>
      <c r="AE9" s="37">
        <v>0.67</v>
      </c>
      <c r="AF9" s="37">
        <v>3.69</v>
      </c>
      <c r="AG9" s="37">
        <v>0.51</v>
      </c>
      <c r="AH9" s="37">
        <v>2.94</v>
      </c>
      <c r="AI9" s="37">
        <v>0.48</v>
      </c>
      <c r="AJ9" s="37">
        <v>1.39</v>
      </c>
      <c r="AK9" s="37">
        <v>0.17</v>
      </c>
      <c r="AL9" s="37">
        <v>1.1599999999999999</v>
      </c>
      <c r="AM9" s="37">
        <v>0.14000000000000001</v>
      </c>
      <c r="AN9" s="37">
        <v>0.35</v>
      </c>
      <c r="AO9" s="37">
        <v>0.02</v>
      </c>
      <c r="AP9" s="37">
        <v>0.23</v>
      </c>
      <c r="AQ9" s="37">
        <v>0.05</v>
      </c>
      <c r="AR9" s="37">
        <v>5.77</v>
      </c>
      <c r="AS9" s="37">
        <v>0.15</v>
      </c>
      <c r="AT9" s="37">
        <v>8.77</v>
      </c>
      <c r="AU9" s="37">
        <v>1.1499999999999999</v>
      </c>
      <c r="AV9" s="39" t="s">
        <v>144</v>
      </c>
    </row>
    <row r="10" spans="1:48" x14ac:dyDescent="0.25">
      <c r="A10" s="34">
        <v>5033623</v>
      </c>
      <c r="B10" s="34" t="s">
        <v>150</v>
      </c>
      <c r="C10" s="40" t="s">
        <v>143</v>
      </c>
      <c r="D10" s="35">
        <v>45071</v>
      </c>
      <c r="E10" s="36">
        <v>31.8</v>
      </c>
      <c r="F10" s="36">
        <v>15.3</v>
      </c>
      <c r="G10" s="37">
        <v>4.34</v>
      </c>
      <c r="H10" s="36">
        <v>6</v>
      </c>
      <c r="I10" s="38">
        <v>9</v>
      </c>
      <c r="J10" s="38">
        <v>16</v>
      </c>
      <c r="K10" s="37">
        <v>2.0299999999999998</v>
      </c>
      <c r="L10" s="37">
        <v>0.09</v>
      </c>
      <c r="M10" s="36">
        <v>2.8</v>
      </c>
      <c r="N10" s="36">
        <v>3</v>
      </c>
      <c r="O10" s="36">
        <v>9.6</v>
      </c>
      <c r="P10" s="37">
        <v>10.46</v>
      </c>
      <c r="Q10" s="36">
        <v>5.9</v>
      </c>
      <c r="R10" s="37">
        <v>1.63</v>
      </c>
      <c r="S10" s="37">
        <v>0.09</v>
      </c>
      <c r="T10" s="37">
        <v>-0.02</v>
      </c>
      <c r="U10" s="37">
        <v>-0.02</v>
      </c>
      <c r="V10" s="37">
        <v>0.86</v>
      </c>
      <c r="W10" s="37">
        <v>0.1</v>
      </c>
      <c r="X10" s="37">
        <v>1.02</v>
      </c>
      <c r="Y10" s="37">
        <v>12.76</v>
      </c>
      <c r="Z10" s="37">
        <v>17.27</v>
      </c>
      <c r="AA10" s="37">
        <v>43.11</v>
      </c>
      <c r="AB10" s="37">
        <v>4.3499999999999996</v>
      </c>
      <c r="AC10" s="37">
        <v>16.690000000000001</v>
      </c>
      <c r="AD10" s="37">
        <v>3.5</v>
      </c>
      <c r="AE10" s="37">
        <v>0.62</v>
      </c>
      <c r="AF10" s="37">
        <v>3.25</v>
      </c>
      <c r="AG10" s="37">
        <v>0.45</v>
      </c>
      <c r="AH10" s="37">
        <v>2.61</v>
      </c>
      <c r="AI10" s="37">
        <v>0.43</v>
      </c>
      <c r="AJ10" s="37">
        <v>1.23</v>
      </c>
      <c r="AK10" s="37">
        <v>0.15</v>
      </c>
      <c r="AL10" s="37">
        <v>1</v>
      </c>
      <c r="AM10" s="37">
        <v>0.11</v>
      </c>
      <c r="AN10" s="37">
        <v>0.19</v>
      </c>
      <c r="AO10" s="37">
        <v>0.02</v>
      </c>
      <c r="AP10" s="37">
        <v>0.26</v>
      </c>
      <c r="AQ10" s="37">
        <v>0.03</v>
      </c>
      <c r="AR10" s="37">
        <v>5.89</v>
      </c>
      <c r="AS10" s="37">
        <v>0.13</v>
      </c>
      <c r="AT10" s="37">
        <v>6.5</v>
      </c>
      <c r="AU10" s="37">
        <v>0.99</v>
      </c>
      <c r="AV10" s="39" t="s">
        <v>144</v>
      </c>
    </row>
    <row r="11" spans="1:48" x14ac:dyDescent="0.25">
      <c r="A11" s="34">
        <v>5033624</v>
      </c>
      <c r="B11" s="34" t="s">
        <v>151</v>
      </c>
      <c r="C11" s="40" t="s">
        <v>143</v>
      </c>
      <c r="D11" s="35">
        <v>45071</v>
      </c>
      <c r="E11" s="36">
        <v>33.5</v>
      </c>
      <c r="F11" s="36">
        <v>14.5</v>
      </c>
      <c r="G11" s="37">
        <v>5.76</v>
      </c>
      <c r="H11" s="36">
        <v>6.9</v>
      </c>
      <c r="I11" s="38">
        <v>10</v>
      </c>
      <c r="J11" s="38">
        <v>18</v>
      </c>
      <c r="K11" s="37">
        <v>2.3199999999999998</v>
      </c>
      <c r="L11" s="37">
        <v>0.15</v>
      </c>
      <c r="M11" s="36">
        <v>2.9</v>
      </c>
      <c r="N11" s="36">
        <v>3.2</v>
      </c>
      <c r="O11" s="36">
        <v>13.3</v>
      </c>
      <c r="P11" s="37">
        <v>12.22</v>
      </c>
      <c r="Q11" s="36">
        <v>10.4</v>
      </c>
      <c r="R11" s="37">
        <v>1.37</v>
      </c>
      <c r="S11" s="37">
        <v>0.1</v>
      </c>
      <c r="T11" s="37">
        <v>-0.02</v>
      </c>
      <c r="U11" s="37">
        <v>-0.02</v>
      </c>
      <c r="V11" s="37">
        <v>0.86</v>
      </c>
      <c r="W11" s="37">
        <v>0.11</v>
      </c>
      <c r="X11" s="37">
        <v>0.69</v>
      </c>
      <c r="Y11" s="37">
        <v>12.21</v>
      </c>
      <c r="Z11" s="37">
        <v>21.8</v>
      </c>
      <c r="AA11" s="37">
        <v>50.93</v>
      </c>
      <c r="AB11" s="37">
        <v>5.46</v>
      </c>
      <c r="AC11" s="37">
        <v>21.14</v>
      </c>
      <c r="AD11" s="37">
        <v>4.33</v>
      </c>
      <c r="AE11" s="37">
        <v>0.79</v>
      </c>
      <c r="AF11" s="37">
        <v>3.96</v>
      </c>
      <c r="AG11" s="37">
        <v>0.55000000000000004</v>
      </c>
      <c r="AH11" s="37">
        <v>3.14</v>
      </c>
      <c r="AI11" s="37">
        <v>0.5</v>
      </c>
      <c r="AJ11" s="37">
        <v>1.43</v>
      </c>
      <c r="AK11" s="37">
        <v>0.18</v>
      </c>
      <c r="AL11" s="37">
        <v>1.1599999999999999</v>
      </c>
      <c r="AM11" s="37">
        <v>0.13</v>
      </c>
      <c r="AN11" s="37">
        <v>0.37</v>
      </c>
      <c r="AO11" s="37">
        <v>0.01</v>
      </c>
      <c r="AP11" s="37">
        <v>0.3</v>
      </c>
      <c r="AQ11" s="37">
        <v>0.03</v>
      </c>
      <c r="AR11" s="37">
        <v>6.67</v>
      </c>
      <c r="AS11" s="37">
        <v>0.15</v>
      </c>
      <c r="AT11" s="37">
        <v>7.4</v>
      </c>
      <c r="AU11" s="37">
        <v>0.98</v>
      </c>
      <c r="AV11" s="39" t="s">
        <v>144</v>
      </c>
    </row>
    <row r="12" spans="1:48" x14ac:dyDescent="0.25">
      <c r="A12" s="34">
        <v>5033778</v>
      </c>
      <c r="B12" s="34" t="s">
        <v>152</v>
      </c>
      <c r="C12" s="40" t="s">
        <v>143</v>
      </c>
      <c r="D12" s="35">
        <v>45071</v>
      </c>
      <c r="E12" s="36">
        <v>18.899999999999999</v>
      </c>
      <c r="F12" s="36">
        <v>8.4</v>
      </c>
      <c r="G12" s="37">
        <v>1.81</v>
      </c>
      <c r="H12" s="36">
        <v>3.2</v>
      </c>
      <c r="I12" s="38">
        <v>4</v>
      </c>
      <c r="J12" s="38">
        <v>11</v>
      </c>
      <c r="K12" s="37">
        <v>1.74</v>
      </c>
      <c r="L12" s="37">
        <v>0.08</v>
      </c>
      <c r="M12" s="36">
        <v>1.6</v>
      </c>
      <c r="N12" s="36">
        <v>2</v>
      </c>
      <c r="O12" s="36">
        <v>10.3</v>
      </c>
      <c r="P12" s="37">
        <v>9.39</v>
      </c>
      <c r="Q12" s="36">
        <v>5.9</v>
      </c>
      <c r="R12" s="37">
        <v>3.2</v>
      </c>
      <c r="S12" s="37">
        <v>0.05</v>
      </c>
      <c r="T12" s="37">
        <v>-0.02</v>
      </c>
      <c r="U12" s="37">
        <v>-0.02</v>
      </c>
      <c r="V12" s="37">
        <v>0.64</v>
      </c>
      <c r="W12" s="37">
        <v>0.09</v>
      </c>
      <c r="X12" s="37">
        <v>0.3</v>
      </c>
      <c r="Y12" s="37">
        <v>8.18</v>
      </c>
      <c r="Z12" s="37">
        <v>17.32</v>
      </c>
      <c r="AA12" s="37">
        <v>35.83</v>
      </c>
      <c r="AB12" s="37">
        <v>4.17</v>
      </c>
      <c r="AC12" s="37">
        <v>15.83</v>
      </c>
      <c r="AD12" s="37">
        <v>3.43</v>
      </c>
      <c r="AE12" s="37">
        <v>0.7</v>
      </c>
      <c r="AF12" s="37">
        <v>3.18</v>
      </c>
      <c r="AG12" s="37">
        <v>0.47</v>
      </c>
      <c r="AH12" s="37">
        <v>2.7</v>
      </c>
      <c r="AI12" s="37">
        <v>0.43</v>
      </c>
      <c r="AJ12" s="37">
        <v>1.1499999999999999</v>
      </c>
      <c r="AK12" s="37">
        <v>0.14000000000000001</v>
      </c>
      <c r="AL12" s="37">
        <v>0.88</v>
      </c>
      <c r="AM12" s="37">
        <v>0.1</v>
      </c>
      <c r="AN12" s="37">
        <v>0.2</v>
      </c>
      <c r="AO12" s="37">
        <v>0.01</v>
      </c>
      <c r="AP12" s="37">
        <v>0.2</v>
      </c>
      <c r="AQ12" s="37">
        <v>0.02</v>
      </c>
      <c r="AR12" s="37">
        <v>4.71</v>
      </c>
      <c r="AS12" s="37">
        <v>0.11</v>
      </c>
      <c r="AT12" s="37">
        <v>4.78</v>
      </c>
      <c r="AU12" s="37">
        <v>0.91</v>
      </c>
      <c r="AV12" s="39" t="s">
        <v>144</v>
      </c>
    </row>
    <row r="13" spans="1:48" x14ac:dyDescent="0.25">
      <c r="A13" s="34">
        <v>5033779</v>
      </c>
      <c r="B13" s="34" t="s">
        <v>153</v>
      </c>
      <c r="C13" s="40" t="s">
        <v>143</v>
      </c>
      <c r="D13" s="35">
        <v>45071</v>
      </c>
      <c r="E13" s="36">
        <v>26.4</v>
      </c>
      <c r="F13" s="36">
        <v>15.2</v>
      </c>
      <c r="G13" s="37">
        <v>2.66</v>
      </c>
      <c r="H13" s="36">
        <v>3.9</v>
      </c>
      <c r="I13" s="38">
        <v>8</v>
      </c>
      <c r="J13" s="38">
        <v>9</v>
      </c>
      <c r="K13" s="37">
        <v>1.9</v>
      </c>
      <c r="L13" s="37">
        <v>0.05</v>
      </c>
      <c r="M13" s="36">
        <v>2</v>
      </c>
      <c r="N13" s="36">
        <v>2.9</v>
      </c>
      <c r="O13" s="36">
        <v>6.9</v>
      </c>
      <c r="P13" s="37">
        <v>7.13</v>
      </c>
      <c r="Q13" s="36">
        <v>3.9</v>
      </c>
      <c r="R13" s="37">
        <v>1.44</v>
      </c>
      <c r="S13" s="37">
        <v>0.06</v>
      </c>
      <c r="T13" s="37">
        <v>-0.02</v>
      </c>
      <c r="U13" s="37">
        <v>-0.02</v>
      </c>
      <c r="V13" s="37">
        <v>1.1100000000000001</v>
      </c>
      <c r="W13" s="37">
        <v>7.0000000000000007E-2</v>
      </c>
      <c r="X13" s="37">
        <v>0.57999999999999996</v>
      </c>
      <c r="Y13" s="37">
        <v>10.27</v>
      </c>
      <c r="Z13" s="37">
        <v>14.57</v>
      </c>
      <c r="AA13" s="37">
        <v>48.49</v>
      </c>
      <c r="AB13" s="37">
        <v>3.93</v>
      </c>
      <c r="AC13" s="37">
        <v>15.1</v>
      </c>
      <c r="AD13" s="37">
        <v>3.41</v>
      </c>
      <c r="AE13" s="37">
        <v>0.64</v>
      </c>
      <c r="AF13" s="37">
        <v>2.9</v>
      </c>
      <c r="AG13" s="37">
        <v>0.41</v>
      </c>
      <c r="AH13" s="37">
        <v>2.41</v>
      </c>
      <c r="AI13" s="37">
        <v>0.38</v>
      </c>
      <c r="AJ13" s="37">
        <v>1.1399999999999999</v>
      </c>
      <c r="AK13" s="37">
        <v>0.15</v>
      </c>
      <c r="AL13" s="37">
        <v>1.1200000000000001</v>
      </c>
      <c r="AM13" s="37">
        <v>0.13</v>
      </c>
      <c r="AN13" s="37">
        <v>0.13</v>
      </c>
      <c r="AO13" s="37">
        <v>0.02</v>
      </c>
      <c r="AP13" s="37">
        <v>0.21</v>
      </c>
      <c r="AQ13" s="37">
        <v>0.03</v>
      </c>
      <c r="AR13" s="37">
        <v>5.8</v>
      </c>
      <c r="AS13" s="37">
        <v>0.14000000000000001</v>
      </c>
      <c r="AT13" s="37">
        <v>6.54</v>
      </c>
      <c r="AU13" s="37">
        <v>1.26</v>
      </c>
      <c r="AV13" s="39" t="s">
        <v>144</v>
      </c>
    </row>
    <row r="14" spans="1:48" x14ac:dyDescent="0.25">
      <c r="A14" s="34">
        <v>5033781</v>
      </c>
      <c r="B14" s="34" t="s">
        <v>154</v>
      </c>
      <c r="C14" s="40" t="s">
        <v>143</v>
      </c>
      <c r="D14" s="35">
        <v>45071</v>
      </c>
      <c r="E14" s="36">
        <v>61.8</v>
      </c>
      <c r="F14" s="36">
        <v>18.5</v>
      </c>
      <c r="G14" s="37">
        <v>5.08</v>
      </c>
      <c r="H14" s="36">
        <v>6.2</v>
      </c>
      <c r="I14" s="38">
        <v>15</v>
      </c>
      <c r="J14" s="38">
        <v>22</v>
      </c>
      <c r="K14" s="37">
        <v>7.88</v>
      </c>
      <c r="L14" s="37">
        <v>0.04</v>
      </c>
      <c r="M14" s="36">
        <v>3.4</v>
      </c>
      <c r="N14" s="36">
        <v>6.8</v>
      </c>
      <c r="O14" s="36">
        <v>8.5</v>
      </c>
      <c r="P14" s="37">
        <v>9.52</v>
      </c>
      <c r="Q14" s="36">
        <v>11.8</v>
      </c>
      <c r="R14" s="37">
        <v>3.71</v>
      </c>
      <c r="S14" s="37">
        <v>0.41</v>
      </c>
      <c r="T14" s="37">
        <v>-0.02</v>
      </c>
      <c r="U14" s="37">
        <v>0.06</v>
      </c>
      <c r="V14" s="37">
        <v>1.76</v>
      </c>
      <c r="W14" s="37">
        <v>0.14000000000000001</v>
      </c>
      <c r="X14" s="37">
        <v>1.25</v>
      </c>
      <c r="Y14" s="37">
        <v>23.72</v>
      </c>
      <c r="Z14" s="37">
        <v>9.9600000000000009</v>
      </c>
      <c r="AA14" s="37">
        <v>49.91</v>
      </c>
      <c r="AB14" s="37">
        <v>3.03</v>
      </c>
      <c r="AC14" s="37">
        <v>12.29</v>
      </c>
      <c r="AD14" s="37">
        <v>3.17</v>
      </c>
      <c r="AE14" s="37">
        <v>0.75</v>
      </c>
      <c r="AF14" s="37">
        <v>3.11</v>
      </c>
      <c r="AG14" s="37">
        <v>0.51</v>
      </c>
      <c r="AH14" s="37">
        <v>3.33</v>
      </c>
      <c r="AI14" s="37">
        <v>0.53</v>
      </c>
      <c r="AJ14" s="37">
        <v>1.54</v>
      </c>
      <c r="AK14" s="37">
        <v>0.2</v>
      </c>
      <c r="AL14" s="37">
        <v>1.33</v>
      </c>
      <c r="AM14" s="37">
        <v>0.13</v>
      </c>
      <c r="AN14" s="37">
        <v>0.41</v>
      </c>
      <c r="AO14" s="37">
        <v>0.01</v>
      </c>
      <c r="AP14" s="37">
        <v>0.15</v>
      </c>
      <c r="AQ14" s="37">
        <v>0.06</v>
      </c>
      <c r="AR14" s="37">
        <v>9.0299999999999994</v>
      </c>
      <c r="AS14" s="37">
        <v>0.15</v>
      </c>
      <c r="AT14" s="37">
        <v>5.69</v>
      </c>
      <c r="AU14" s="37">
        <v>0.98</v>
      </c>
      <c r="AV14" s="39" t="s">
        <v>144</v>
      </c>
    </row>
    <row r="15" spans="1:48" x14ac:dyDescent="0.25">
      <c r="A15" s="34">
        <v>5033786</v>
      </c>
      <c r="B15" s="34" t="s">
        <v>155</v>
      </c>
      <c r="C15" s="40" t="s">
        <v>143</v>
      </c>
      <c r="D15" s="35">
        <v>45071</v>
      </c>
      <c r="E15" s="36">
        <v>28.6</v>
      </c>
      <c r="F15" s="36">
        <v>12.2</v>
      </c>
      <c r="G15" s="37">
        <v>3.99</v>
      </c>
      <c r="H15" s="36">
        <v>5.5</v>
      </c>
      <c r="I15" s="38">
        <v>9</v>
      </c>
      <c r="J15" s="38">
        <v>17</v>
      </c>
      <c r="K15" s="37">
        <v>2.54</v>
      </c>
      <c r="L15" s="37">
        <v>0.1</v>
      </c>
      <c r="M15" s="36">
        <v>1.9</v>
      </c>
      <c r="N15" s="36">
        <v>2.1</v>
      </c>
      <c r="O15" s="36">
        <v>18.8</v>
      </c>
      <c r="P15" s="37">
        <v>11.52</v>
      </c>
      <c r="Q15" s="36">
        <v>6</v>
      </c>
      <c r="R15" s="37">
        <v>2.96</v>
      </c>
      <c r="S15" s="37">
        <v>0.09</v>
      </c>
      <c r="T15" s="37">
        <v>-0.02</v>
      </c>
      <c r="U15" s="37">
        <v>0.04</v>
      </c>
      <c r="V15" s="37">
        <v>0.77</v>
      </c>
      <c r="W15" s="37">
        <v>0.16</v>
      </c>
      <c r="X15" s="37">
        <v>0.55000000000000004</v>
      </c>
      <c r="Y15" s="37">
        <v>18.18</v>
      </c>
      <c r="Z15" s="37">
        <v>18.100000000000001</v>
      </c>
      <c r="AA15" s="37">
        <v>37.58</v>
      </c>
      <c r="AB15" s="37">
        <v>4.54</v>
      </c>
      <c r="AC15" s="37">
        <v>17.809999999999999</v>
      </c>
      <c r="AD15" s="37">
        <v>3.81</v>
      </c>
      <c r="AE15" s="37">
        <v>0.79</v>
      </c>
      <c r="AF15" s="37">
        <v>3.59</v>
      </c>
      <c r="AG15" s="37">
        <v>0.52</v>
      </c>
      <c r="AH15" s="37">
        <v>3.03</v>
      </c>
      <c r="AI15" s="37">
        <v>0.49</v>
      </c>
      <c r="AJ15" s="37">
        <v>1.36</v>
      </c>
      <c r="AK15" s="37">
        <v>0.16</v>
      </c>
      <c r="AL15" s="37">
        <v>1.04</v>
      </c>
      <c r="AM15" s="37">
        <v>0.12</v>
      </c>
      <c r="AN15" s="37">
        <v>0.2</v>
      </c>
      <c r="AO15" s="37">
        <v>0.01</v>
      </c>
      <c r="AP15" s="37">
        <v>0.22</v>
      </c>
      <c r="AQ15" s="37">
        <v>0.02</v>
      </c>
      <c r="AR15" s="37">
        <v>4.8899999999999997</v>
      </c>
      <c r="AS15" s="37">
        <v>0.14000000000000001</v>
      </c>
      <c r="AT15" s="37">
        <v>4.07</v>
      </c>
      <c r="AU15" s="37">
        <v>0.71</v>
      </c>
      <c r="AV15" s="39" t="s">
        <v>144</v>
      </c>
    </row>
    <row r="16" spans="1:48" x14ac:dyDescent="0.25">
      <c r="A16" s="34">
        <v>5033896</v>
      </c>
      <c r="B16" s="34" t="s">
        <v>156</v>
      </c>
      <c r="C16" s="40" t="s">
        <v>143</v>
      </c>
      <c r="D16" s="35">
        <v>45071</v>
      </c>
      <c r="E16" s="36">
        <v>32.200000000000003</v>
      </c>
      <c r="F16" s="36">
        <v>16.899999999999999</v>
      </c>
      <c r="G16" s="37">
        <v>6.56</v>
      </c>
      <c r="H16" s="36">
        <v>9.8000000000000007</v>
      </c>
      <c r="I16" s="38">
        <v>9</v>
      </c>
      <c r="J16" s="38">
        <v>27</v>
      </c>
      <c r="K16" s="37">
        <v>2.36</v>
      </c>
      <c r="L16" s="37">
        <v>0.14000000000000001</v>
      </c>
      <c r="M16" s="36">
        <v>3.2</v>
      </c>
      <c r="N16" s="36">
        <v>2.2000000000000002</v>
      </c>
      <c r="O16" s="36">
        <v>12.7</v>
      </c>
      <c r="P16" s="37">
        <v>10.68</v>
      </c>
      <c r="Q16" s="36">
        <v>5.8</v>
      </c>
      <c r="R16" s="37">
        <v>1.1399999999999999</v>
      </c>
      <c r="S16" s="37">
        <v>0.21</v>
      </c>
      <c r="T16" s="37">
        <v>-0.02</v>
      </c>
      <c r="U16" s="37">
        <v>-0.02</v>
      </c>
      <c r="V16" s="37">
        <v>1.65</v>
      </c>
      <c r="W16" s="37">
        <v>0.15</v>
      </c>
      <c r="X16" s="37">
        <v>0.53</v>
      </c>
      <c r="Y16" s="37">
        <v>15.27</v>
      </c>
      <c r="Z16" s="37">
        <v>17.11</v>
      </c>
      <c r="AA16" s="37">
        <v>45.05</v>
      </c>
      <c r="AB16" s="37">
        <v>4.4800000000000004</v>
      </c>
      <c r="AC16" s="37">
        <v>17.309999999999999</v>
      </c>
      <c r="AD16" s="37">
        <v>3.63</v>
      </c>
      <c r="AE16" s="37">
        <v>0.7</v>
      </c>
      <c r="AF16" s="37">
        <v>3.39</v>
      </c>
      <c r="AG16" s="37">
        <v>0.51</v>
      </c>
      <c r="AH16" s="37">
        <v>2.78</v>
      </c>
      <c r="AI16" s="37">
        <v>0.49</v>
      </c>
      <c r="AJ16" s="37">
        <v>1.33</v>
      </c>
      <c r="AK16" s="37">
        <v>0.19</v>
      </c>
      <c r="AL16" s="37">
        <v>1.04</v>
      </c>
      <c r="AM16" s="37">
        <v>0.14000000000000001</v>
      </c>
      <c r="AN16" s="37">
        <v>0.2</v>
      </c>
      <c r="AO16" s="37">
        <v>0.05</v>
      </c>
      <c r="AP16" s="37">
        <v>0.28000000000000003</v>
      </c>
      <c r="AQ16" s="37">
        <v>0.08</v>
      </c>
      <c r="AR16" s="37">
        <v>4.0999999999999996</v>
      </c>
      <c r="AS16" s="37">
        <v>0.15</v>
      </c>
      <c r="AT16" s="37">
        <v>5.77</v>
      </c>
      <c r="AU16" s="37">
        <v>0.91</v>
      </c>
      <c r="AV16" s="39" t="s">
        <v>144</v>
      </c>
    </row>
    <row r="17" spans="1:48" x14ac:dyDescent="0.25">
      <c r="A17" s="34">
        <v>5033898</v>
      </c>
      <c r="B17" s="34" t="s">
        <v>157</v>
      </c>
      <c r="C17" s="40" t="s">
        <v>143</v>
      </c>
      <c r="D17" s="35">
        <v>45071</v>
      </c>
      <c r="E17" s="36">
        <v>43.4</v>
      </c>
      <c r="F17" s="36">
        <v>25.3</v>
      </c>
      <c r="G17" s="37">
        <v>8.66</v>
      </c>
      <c r="H17" s="36">
        <v>13.9</v>
      </c>
      <c r="I17" s="38">
        <v>24</v>
      </c>
      <c r="J17" s="38">
        <v>28</v>
      </c>
      <c r="K17" s="37">
        <v>4.0999999999999996</v>
      </c>
      <c r="L17" s="37">
        <v>0.16</v>
      </c>
      <c r="M17" s="36">
        <v>4.9000000000000004</v>
      </c>
      <c r="N17" s="36">
        <v>2.7</v>
      </c>
      <c r="O17" s="36">
        <v>36.5</v>
      </c>
      <c r="P17" s="37">
        <v>13.61</v>
      </c>
      <c r="Q17" s="36">
        <v>8.6999999999999993</v>
      </c>
      <c r="R17" s="37">
        <v>1.7</v>
      </c>
      <c r="S17" s="37">
        <v>0.23</v>
      </c>
      <c r="T17" s="37">
        <v>-0.02</v>
      </c>
      <c r="U17" s="37">
        <v>-0.02</v>
      </c>
      <c r="V17" s="37">
        <v>1.02</v>
      </c>
      <c r="W17" s="37">
        <v>0.14000000000000001</v>
      </c>
      <c r="X17" s="37">
        <v>0.86</v>
      </c>
      <c r="Y17" s="37">
        <v>15.99</v>
      </c>
      <c r="Z17" s="37">
        <v>17.61</v>
      </c>
      <c r="AA17" s="37">
        <v>45.36</v>
      </c>
      <c r="AB17" s="37">
        <v>4.6399999999999997</v>
      </c>
      <c r="AC17" s="37">
        <v>18.09</v>
      </c>
      <c r="AD17" s="37">
        <v>3.9</v>
      </c>
      <c r="AE17" s="37">
        <v>0.81</v>
      </c>
      <c r="AF17" s="37">
        <v>3.78</v>
      </c>
      <c r="AG17" s="37">
        <v>0.57999999999999996</v>
      </c>
      <c r="AH17" s="37">
        <v>3.4</v>
      </c>
      <c r="AI17" s="37">
        <v>0.59</v>
      </c>
      <c r="AJ17" s="37">
        <v>1.67</v>
      </c>
      <c r="AK17" s="37">
        <v>0.23</v>
      </c>
      <c r="AL17" s="37">
        <v>1.4</v>
      </c>
      <c r="AM17" s="37">
        <v>0.18</v>
      </c>
      <c r="AN17" s="37">
        <v>0.27</v>
      </c>
      <c r="AO17" s="37">
        <v>0.04</v>
      </c>
      <c r="AP17" s="37">
        <v>0.3</v>
      </c>
      <c r="AQ17" s="37">
        <v>0.05</v>
      </c>
      <c r="AR17" s="37">
        <v>3.98</v>
      </c>
      <c r="AS17" s="37">
        <v>0.11</v>
      </c>
      <c r="AT17" s="37">
        <v>5.41</v>
      </c>
      <c r="AU17" s="37">
        <v>0.91</v>
      </c>
      <c r="AV17" s="39" t="s">
        <v>144</v>
      </c>
    </row>
    <row r="18" spans="1:48" x14ac:dyDescent="0.25">
      <c r="A18" s="34">
        <v>5033899</v>
      </c>
      <c r="B18" s="34" t="s">
        <v>158</v>
      </c>
      <c r="C18" s="40" t="s">
        <v>143</v>
      </c>
      <c r="D18" s="35">
        <v>45071</v>
      </c>
      <c r="E18" s="36">
        <v>29.9</v>
      </c>
      <c r="F18" s="36">
        <v>14.2</v>
      </c>
      <c r="G18" s="37">
        <v>5.99</v>
      </c>
      <c r="H18" s="36">
        <v>6.5</v>
      </c>
      <c r="I18" s="38">
        <v>12</v>
      </c>
      <c r="J18" s="38">
        <v>16</v>
      </c>
      <c r="K18" s="37">
        <v>2.19</v>
      </c>
      <c r="L18" s="37">
        <v>0.12</v>
      </c>
      <c r="M18" s="36">
        <v>2.5</v>
      </c>
      <c r="N18" s="36">
        <v>3.5</v>
      </c>
      <c r="O18" s="36">
        <v>10.199999999999999</v>
      </c>
      <c r="P18" s="37">
        <v>10.32</v>
      </c>
      <c r="Q18" s="36">
        <v>5.5</v>
      </c>
      <c r="R18" s="37">
        <v>1.46</v>
      </c>
      <c r="S18" s="37">
        <v>0.1</v>
      </c>
      <c r="T18" s="37">
        <v>-0.02</v>
      </c>
      <c r="U18" s="37">
        <v>-0.02</v>
      </c>
      <c r="V18" s="37">
        <v>0.92</v>
      </c>
      <c r="W18" s="37">
        <v>0.11</v>
      </c>
      <c r="X18" s="37">
        <v>0.68</v>
      </c>
      <c r="Y18" s="37">
        <v>25.15</v>
      </c>
      <c r="Z18" s="37">
        <v>18.239999999999998</v>
      </c>
      <c r="AA18" s="37">
        <v>48.04</v>
      </c>
      <c r="AB18" s="37">
        <v>4.68</v>
      </c>
      <c r="AC18" s="37">
        <v>17.75</v>
      </c>
      <c r="AD18" s="37">
        <v>3.72</v>
      </c>
      <c r="AE18" s="37">
        <v>0.7</v>
      </c>
      <c r="AF18" s="37">
        <v>3.43</v>
      </c>
      <c r="AG18" s="37">
        <v>0.49</v>
      </c>
      <c r="AH18" s="37">
        <v>2.77</v>
      </c>
      <c r="AI18" s="37">
        <v>0.47</v>
      </c>
      <c r="AJ18" s="37">
        <v>1.3</v>
      </c>
      <c r="AK18" s="37">
        <v>0.18</v>
      </c>
      <c r="AL18" s="37">
        <v>1.08</v>
      </c>
      <c r="AM18" s="37">
        <v>0.14000000000000001</v>
      </c>
      <c r="AN18" s="37">
        <v>0.19</v>
      </c>
      <c r="AO18" s="37">
        <v>0.04</v>
      </c>
      <c r="AP18" s="37">
        <v>0.33</v>
      </c>
      <c r="AQ18" s="37">
        <v>7.0000000000000007E-2</v>
      </c>
      <c r="AR18" s="37">
        <v>5.79</v>
      </c>
      <c r="AS18" s="37">
        <v>0.15</v>
      </c>
      <c r="AT18" s="37">
        <v>7.07</v>
      </c>
      <c r="AU18" s="37">
        <v>1.1100000000000001</v>
      </c>
      <c r="AV18" s="39" t="s">
        <v>144</v>
      </c>
    </row>
    <row r="19" spans="1:48" x14ac:dyDescent="0.25">
      <c r="A19" s="34">
        <v>5033901</v>
      </c>
      <c r="B19" s="34" t="s">
        <v>159</v>
      </c>
      <c r="C19" s="40" t="s">
        <v>143</v>
      </c>
      <c r="D19" s="35">
        <v>45071</v>
      </c>
      <c r="E19" s="36">
        <v>75.8</v>
      </c>
      <c r="F19" s="36">
        <v>20.399999999999999</v>
      </c>
      <c r="G19" s="37">
        <v>3.49</v>
      </c>
      <c r="H19" s="36">
        <v>5.4</v>
      </c>
      <c r="I19" s="38">
        <v>7</v>
      </c>
      <c r="J19" s="38">
        <v>12</v>
      </c>
      <c r="K19" s="37">
        <v>3.71</v>
      </c>
      <c r="L19" s="37">
        <v>-0.02</v>
      </c>
      <c r="M19" s="36">
        <v>0.6</v>
      </c>
      <c r="N19" s="36">
        <v>4.2</v>
      </c>
      <c r="O19" s="36">
        <v>3.9</v>
      </c>
      <c r="P19" s="37">
        <v>3.51</v>
      </c>
      <c r="Q19" s="36">
        <v>3.6</v>
      </c>
      <c r="R19" s="37">
        <v>0.42</v>
      </c>
      <c r="S19" s="37">
        <v>-0.03</v>
      </c>
      <c r="T19" s="37">
        <v>0.03</v>
      </c>
      <c r="U19" s="37">
        <v>-0.02</v>
      </c>
      <c r="V19" s="37">
        <v>0.95</v>
      </c>
      <c r="W19" s="37">
        <v>0.08</v>
      </c>
      <c r="X19" s="37">
        <v>1.5</v>
      </c>
      <c r="Y19" s="37">
        <v>21.45</v>
      </c>
      <c r="Z19" s="37">
        <v>16.82</v>
      </c>
      <c r="AA19" s="37">
        <v>21.07</v>
      </c>
      <c r="AB19" s="37">
        <v>1.94</v>
      </c>
      <c r="AC19" s="37">
        <v>6.74</v>
      </c>
      <c r="AD19" s="37">
        <v>1.25</v>
      </c>
      <c r="AE19" s="37">
        <v>0.28999999999999998</v>
      </c>
      <c r="AF19" s="37">
        <v>1.25</v>
      </c>
      <c r="AG19" s="37">
        <v>0.18</v>
      </c>
      <c r="AH19" s="37">
        <v>1.01</v>
      </c>
      <c r="AI19" s="37">
        <v>0.17</v>
      </c>
      <c r="AJ19" s="37">
        <v>0.46</v>
      </c>
      <c r="AK19" s="37">
        <v>0.06</v>
      </c>
      <c r="AL19" s="37">
        <v>0.35</v>
      </c>
      <c r="AM19" s="37">
        <v>0.05</v>
      </c>
      <c r="AN19" s="37">
        <v>0.12</v>
      </c>
      <c r="AO19" s="37">
        <v>0.02</v>
      </c>
      <c r="AP19" s="37">
        <v>0.04</v>
      </c>
      <c r="AQ19" s="37">
        <v>0.05</v>
      </c>
      <c r="AR19" s="37">
        <v>10.75</v>
      </c>
      <c r="AS19" s="37">
        <v>0.15</v>
      </c>
      <c r="AT19" s="37">
        <v>2.85</v>
      </c>
      <c r="AU19" s="37">
        <v>0.66</v>
      </c>
      <c r="AV19" s="39" t="s">
        <v>144</v>
      </c>
    </row>
    <row r="20" spans="1:48" x14ac:dyDescent="0.25">
      <c r="A20" s="34">
        <v>5033902</v>
      </c>
      <c r="B20" s="34" t="s">
        <v>160</v>
      </c>
      <c r="C20" s="40" t="s">
        <v>143</v>
      </c>
      <c r="D20" s="35">
        <v>45071</v>
      </c>
      <c r="E20" s="36">
        <v>44.5</v>
      </c>
      <c r="F20" s="36">
        <v>17.399999999999999</v>
      </c>
      <c r="G20" s="37">
        <v>7.28</v>
      </c>
      <c r="H20" s="36">
        <v>9.6</v>
      </c>
      <c r="I20" s="38">
        <v>13</v>
      </c>
      <c r="J20" s="38">
        <v>28</v>
      </c>
      <c r="K20" s="37">
        <v>3.54</v>
      </c>
      <c r="L20" s="37">
        <v>0.04</v>
      </c>
      <c r="M20" s="36">
        <v>3</v>
      </c>
      <c r="N20" s="36">
        <v>7.1</v>
      </c>
      <c r="O20" s="36">
        <v>8.4</v>
      </c>
      <c r="P20" s="37">
        <v>8.11</v>
      </c>
      <c r="Q20" s="36">
        <v>3.2</v>
      </c>
      <c r="R20" s="37">
        <v>2.29</v>
      </c>
      <c r="S20" s="37">
        <v>0.16</v>
      </c>
      <c r="T20" s="37">
        <v>-0.02</v>
      </c>
      <c r="U20" s="37">
        <v>-0.02</v>
      </c>
      <c r="V20" s="37">
        <v>1.24</v>
      </c>
      <c r="W20" s="37">
        <v>0.09</v>
      </c>
      <c r="X20" s="37">
        <v>2.04</v>
      </c>
      <c r="Y20" s="37">
        <v>28.64</v>
      </c>
      <c r="Z20" s="37">
        <v>14.87</v>
      </c>
      <c r="AA20" s="37">
        <v>38.36</v>
      </c>
      <c r="AB20" s="37">
        <v>3.5</v>
      </c>
      <c r="AC20" s="37">
        <v>13.4</v>
      </c>
      <c r="AD20" s="37">
        <v>2.73</v>
      </c>
      <c r="AE20" s="37">
        <v>0.6</v>
      </c>
      <c r="AF20" s="37">
        <v>2.6</v>
      </c>
      <c r="AG20" s="37">
        <v>0.38</v>
      </c>
      <c r="AH20" s="37">
        <v>2.2000000000000002</v>
      </c>
      <c r="AI20" s="37">
        <v>0.36</v>
      </c>
      <c r="AJ20" s="37">
        <v>0.97</v>
      </c>
      <c r="AK20" s="37">
        <v>0.12</v>
      </c>
      <c r="AL20" s="37">
        <v>0.71</v>
      </c>
      <c r="AM20" s="37">
        <v>0.08</v>
      </c>
      <c r="AN20" s="37">
        <v>0.11</v>
      </c>
      <c r="AO20" s="37">
        <v>0.02</v>
      </c>
      <c r="AP20" s="37">
        <v>0.17</v>
      </c>
      <c r="AQ20" s="37">
        <v>0.05</v>
      </c>
      <c r="AR20" s="37">
        <v>10.039999999999999</v>
      </c>
      <c r="AS20" s="37">
        <v>0.17</v>
      </c>
      <c r="AT20" s="37">
        <v>4.76</v>
      </c>
      <c r="AU20" s="37">
        <v>0.96</v>
      </c>
      <c r="AV20" s="39" t="s">
        <v>144</v>
      </c>
    </row>
    <row r="21" spans="1:48" x14ac:dyDescent="0.25">
      <c r="A21" s="34">
        <v>5033993</v>
      </c>
      <c r="B21" s="34" t="s">
        <v>161</v>
      </c>
      <c r="C21" s="40" t="s">
        <v>143</v>
      </c>
      <c r="D21" s="35">
        <v>45071</v>
      </c>
      <c r="E21" s="36">
        <v>33.1</v>
      </c>
      <c r="F21" s="36">
        <v>15.3</v>
      </c>
      <c r="G21" s="37">
        <v>3.35</v>
      </c>
      <c r="H21" s="36">
        <v>4.4000000000000004</v>
      </c>
      <c r="I21" s="38">
        <v>7</v>
      </c>
      <c r="J21" s="38">
        <v>13</v>
      </c>
      <c r="K21" s="37">
        <v>2.12</v>
      </c>
      <c r="L21" s="37">
        <v>0.05</v>
      </c>
      <c r="M21" s="36">
        <v>2.5</v>
      </c>
      <c r="N21" s="36">
        <v>3.1</v>
      </c>
      <c r="O21" s="36">
        <v>7</v>
      </c>
      <c r="P21" s="37">
        <v>8.85</v>
      </c>
      <c r="Q21" s="36">
        <v>7.5</v>
      </c>
      <c r="R21" s="37">
        <v>5.03</v>
      </c>
      <c r="S21" s="37">
        <v>0.17</v>
      </c>
      <c r="T21" s="37">
        <v>-0.02</v>
      </c>
      <c r="U21" s="37">
        <v>-0.02</v>
      </c>
      <c r="V21" s="37">
        <v>1.0900000000000001</v>
      </c>
      <c r="W21" s="37">
        <v>0.1</v>
      </c>
      <c r="X21" s="37">
        <v>0.6</v>
      </c>
      <c r="Y21" s="37">
        <v>11.27</v>
      </c>
      <c r="Z21" s="37">
        <v>15.8</v>
      </c>
      <c r="AA21" s="37">
        <v>46.22</v>
      </c>
      <c r="AB21" s="37">
        <v>4.01</v>
      </c>
      <c r="AC21" s="37">
        <v>15.62</v>
      </c>
      <c r="AD21" s="37">
        <v>3.44</v>
      </c>
      <c r="AE21" s="37">
        <v>0.66</v>
      </c>
      <c r="AF21" s="37">
        <v>3.14</v>
      </c>
      <c r="AG21" s="37">
        <v>0.47</v>
      </c>
      <c r="AH21" s="37">
        <v>2.76</v>
      </c>
      <c r="AI21" s="37">
        <v>0.44</v>
      </c>
      <c r="AJ21" s="37">
        <v>1.22</v>
      </c>
      <c r="AK21" s="37">
        <v>0.15</v>
      </c>
      <c r="AL21" s="37">
        <v>0.99</v>
      </c>
      <c r="AM21" s="37">
        <v>0.11</v>
      </c>
      <c r="AN21" s="37">
        <v>0.28999999999999998</v>
      </c>
      <c r="AO21" s="37">
        <v>0.03</v>
      </c>
      <c r="AP21" s="37">
        <v>0.3</v>
      </c>
      <c r="AQ21" s="37">
        <v>0.05</v>
      </c>
      <c r="AR21" s="37">
        <v>5.52</v>
      </c>
      <c r="AS21" s="37">
        <v>0.17</v>
      </c>
      <c r="AT21" s="37">
        <v>8.27</v>
      </c>
      <c r="AU21" s="37">
        <v>1.31</v>
      </c>
      <c r="AV21" s="39" t="s">
        <v>144</v>
      </c>
    </row>
    <row r="22" spans="1:48" x14ac:dyDescent="0.25">
      <c r="A22" s="34">
        <v>5033994</v>
      </c>
      <c r="B22" s="34" t="s">
        <v>162</v>
      </c>
      <c r="C22" s="40" t="s">
        <v>143</v>
      </c>
      <c r="D22" s="35">
        <v>45071</v>
      </c>
      <c r="E22" s="36">
        <v>31.2</v>
      </c>
      <c r="F22" s="36">
        <v>15.9</v>
      </c>
      <c r="G22" s="37">
        <v>2.88</v>
      </c>
      <c r="H22" s="36">
        <v>4</v>
      </c>
      <c r="I22" s="38">
        <v>7</v>
      </c>
      <c r="J22" s="38">
        <v>10</v>
      </c>
      <c r="K22" s="37">
        <v>2.37</v>
      </c>
      <c r="L22" s="37">
        <v>0.03</v>
      </c>
      <c r="M22" s="36">
        <v>2.4</v>
      </c>
      <c r="N22" s="36">
        <v>2.8</v>
      </c>
      <c r="O22" s="36">
        <v>6</v>
      </c>
      <c r="P22" s="37">
        <v>6.9</v>
      </c>
      <c r="Q22" s="36">
        <v>8.6999999999999993</v>
      </c>
      <c r="R22" s="37">
        <v>2.9</v>
      </c>
      <c r="S22" s="37">
        <v>0.16</v>
      </c>
      <c r="T22" s="37">
        <v>-0.02</v>
      </c>
      <c r="U22" s="37">
        <v>-0.02</v>
      </c>
      <c r="V22" s="37">
        <v>0.91</v>
      </c>
      <c r="W22" s="37">
        <v>0.1</v>
      </c>
      <c r="X22" s="37">
        <v>0.62</v>
      </c>
      <c r="Y22" s="37">
        <v>8.07</v>
      </c>
      <c r="Z22" s="37">
        <v>10.11</v>
      </c>
      <c r="AA22" s="37">
        <v>30.81</v>
      </c>
      <c r="AB22" s="37">
        <v>2.96</v>
      </c>
      <c r="AC22" s="37">
        <v>11.71</v>
      </c>
      <c r="AD22" s="37">
        <v>2.72</v>
      </c>
      <c r="AE22" s="37">
        <v>0.59</v>
      </c>
      <c r="AF22" s="37">
        <v>2.4300000000000002</v>
      </c>
      <c r="AG22" s="37">
        <v>0.39</v>
      </c>
      <c r="AH22" s="37">
        <v>2.23</v>
      </c>
      <c r="AI22" s="37">
        <v>0.37</v>
      </c>
      <c r="AJ22" s="37">
        <v>1.03</v>
      </c>
      <c r="AK22" s="37">
        <v>0.15</v>
      </c>
      <c r="AL22" s="37">
        <v>0.87</v>
      </c>
      <c r="AM22" s="37">
        <v>0.11</v>
      </c>
      <c r="AN22" s="37">
        <v>0.34</v>
      </c>
      <c r="AO22" s="37">
        <v>0.04</v>
      </c>
      <c r="AP22" s="37">
        <v>0.3</v>
      </c>
      <c r="AQ22" s="37">
        <v>0.05</v>
      </c>
      <c r="AR22" s="37">
        <v>5.43</v>
      </c>
      <c r="AS22" s="37">
        <v>0.16</v>
      </c>
      <c r="AT22" s="37">
        <v>7.52</v>
      </c>
      <c r="AU22" s="37">
        <v>1.1000000000000001</v>
      </c>
      <c r="AV22" s="39" t="s">
        <v>144</v>
      </c>
    </row>
    <row r="23" spans="1:48" x14ac:dyDescent="0.25">
      <c r="A23" s="34">
        <v>5033995</v>
      </c>
      <c r="B23" s="34" t="s">
        <v>163</v>
      </c>
      <c r="C23" s="40" t="s">
        <v>143</v>
      </c>
      <c r="D23" s="35">
        <v>45071</v>
      </c>
      <c r="E23" s="36">
        <v>34.799999999999997</v>
      </c>
      <c r="F23" s="36">
        <v>18.7</v>
      </c>
      <c r="G23" s="37">
        <v>4.2699999999999996</v>
      </c>
      <c r="H23" s="36">
        <v>7</v>
      </c>
      <c r="I23" s="38">
        <v>10</v>
      </c>
      <c r="J23" s="38">
        <v>13</v>
      </c>
      <c r="K23" s="37">
        <v>2.33</v>
      </c>
      <c r="L23" s="37">
        <v>0.06</v>
      </c>
      <c r="M23" s="36">
        <v>3.9</v>
      </c>
      <c r="N23" s="36">
        <v>3.2</v>
      </c>
      <c r="O23" s="36">
        <v>10.9</v>
      </c>
      <c r="P23" s="37">
        <v>10</v>
      </c>
      <c r="Q23" s="36">
        <v>6.2</v>
      </c>
      <c r="R23" s="37">
        <v>2.5</v>
      </c>
      <c r="S23" s="37">
        <v>0.21</v>
      </c>
      <c r="T23" s="37">
        <v>-0.02</v>
      </c>
      <c r="U23" s="37">
        <v>-0.02</v>
      </c>
      <c r="V23" s="37">
        <v>1.07</v>
      </c>
      <c r="W23" s="37">
        <v>0.15</v>
      </c>
      <c r="X23" s="37">
        <v>0.56000000000000005</v>
      </c>
      <c r="Y23" s="37">
        <v>15.76</v>
      </c>
      <c r="Z23" s="37">
        <v>14.04</v>
      </c>
      <c r="AA23" s="37">
        <v>42.24</v>
      </c>
      <c r="AB23" s="37">
        <v>4.1100000000000003</v>
      </c>
      <c r="AC23" s="37">
        <v>16.25</v>
      </c>
      <c r="AD23" s="37">
        <v>3.57</v>
      </c>
      <c r="AE23" s="37">
        <v>0.69</v>
      </c>
      <c r="AF23" s="37">
        <v>3.23</v>
      </c>
      <c r="AG23" s="37">
        <v>0.47</v>
      </c>
      <c r="AH23" s="37">
        <v>2.84</v>
      </c>
      <c r="AI23" s="37">
        <v>0.47</v>
      </c>
      <c r="AJ23" s="37">
        <v>1.36</v>
      </c>
      <c r="AK23" s="37">
        <v>0.17</v>
      </c>
      <c r="AL23" s="37">
        <v>1.1200000000000001</v>
      </c>
      <c r="AM23" s="37">
        <v>0.12</v>
      </c>
      <c r="AN23" s="37">
        <v>0.2</v>
      </c>
      <c r="AO23" s="37">
        <v>0.02</v>
      </c>
      <c r="AP23" s="37">
        <v>0.35</v>
      </c>
      <c r="AQ23" s="37">
        <v>0.04</v>
      </c>
      <c r="AR23" s="37">
        <v>5.28</v>
      </c>
      <c r="AS23" s="37">
        <v>0.15</v>
      </c>
      <c r="AT23" s="37">
        <v>6.24</v>
      </c>
      <c r="AU23" s="37">
        <v>1.1200000000000001</v>
      </c>
      <c r="AV23" s="39" t="s">
        <v>144</v>
      </c>
    </row>
    <row r="24" spans="1:48" x14ac:dyDescent="0.25">
      <c r="A24" s="34">
        <v>5037036</v>
      </c>
      <c r="B24" s="34" t="s">
        <v>164</v>
      </c>
      <c r="C24" s="40" t="s">
        <v>143</v>
      </c>
      <c r="D24" s="35">
        <v>45071</v>
      </c>
      <c r="E24" s="36">
        <v>27.1</v>
      </c>
      <c r="F24" s="36">
        <v>12.5</v>
      </c>
      <c r="G24" s="37">
        <v>6.43</v>
      </c>
      <c r="H24" s="36">
        <v>11.5</v>
      </c>
      <c r="I24" s="38">
        <v>28</v>
      </c>
      <c r="J24" s="38">
        <v>37</v>
      </c>
      <c r="K24" s="37">
        <v>3.66</v>
      </c>
      <c r="L24" s="37">
        <v>0.05</v>
      </c>
      <c r="M24" s="36">
        <v>11.9</v>
      </c>
      <c r="N24" s="36">
        <v>3.8</v>
      </c>
      <c r="O24" s="36">
        <v>7.3</v>
      </c>
      <c r="P24" s="37">
        <v>6.66</v>
      </c>
      <c r="Q24" s="36">
        <v>7.1</v>
      </c>
      <c r="R24" s="37">
        <v>1.64</v>
      </c>
      <c r="S24" s="37">
        <v>3.11</v>
      </c>
      <c r="T24" s="37">
        <v>-0.02</v>
      </c>
      <c r="U24" s="37">
        <v>-0.02</v>
      </c>
      <c r="V24" s="37">
        <v>0.65</v>
      </c>
      <c r="W24" s="37">
        <v>0.21</v>
      </c>
      <c r="X24" s="37">
        <v>0.38</v>
      </c>
      <c r="Y24" s="37">
        <v>26.01</v>
      </c>
      <c r="Z24" s="37">
        <v>10.69</v>
      </c>
      <c r="AA24" s="37">
        <v>30.51</v>
      </c>
      <c r="AB24" s="37">
        <v>2.5299999999999998</v>
      </c>
      <c r="AC24" s="37">
        <v>9.24</v>
      </c>
      <c r="AD24" s="37">
        <v>2</v>
      </c>
      <c r="AE24" s="37">
        <v>0.46</v>
      </c>
      <c r="AF24" s="37">
        <v>1.93</v>
      </c>
      <c r="AG24" s="37">
        <v>0.31</v>
      </c>
      <c r="AH24" s="37">
        <v>1.9</v>
      </c>
      <c r="AI24" s="37">
        <v>0.31</v>
      </c>
      <c r="AJ24" s="37">
        <v>0.87</v>
      </c>
      <c r="AK24" s="37">
        <v>0.11</v>
      </c>
      <c r="AL24" s="37">
        <v>0.76</v>
      </c>
      <c r="AM24" s="37">
        <v>0.1</v>
      </c>
      <c r="AN24" s="37">
        <v>0.19</v>
      </c>
      <c r="AO24" s="37">
        <v>0.04</v>
      </c>
      <c r="AP24" s="37">
        <v>0.21</v>
      </c>
      <c r="AQ24" s="37">
        <v>0.06</v>
      </c>
      <c r="AR24" s="37">
        <v>11.02</v>
      </c>
      <c r="AS24" s="37">
        <v>0.18</v>
      </c>
      <c r="AT24" s="37">
        <v>6.12</v>
      </c>
      <c r="AU24" s="37">
        <v>1.75</v>
      </c>
      <c r="AV24" s="39" t="s">
        <v>144</v>
      </c>
    </row>
    <row r="25" spans="1:48" x14ac:dyDescent="0.25">
      <c r="A25" s="34">
        <v>5037425</v>
      </c>
      <c r="B25" s="34" t="s">
        <v>165</v>
      </c>
      <c r="C25" s="40" t="s">
        <v>143</v>
      </c>
      <c r="D25" s="35">
        <v>45071</v>
      </c>
      <c r="E25" s="36">
        <v>31.9</v>
      </c>
      <c r="F25" s="36">
        <v>14</v>
      </c>
      <c r="G25" s="37">
        <v>2.77</v>
      </c>
      <c r="H25" s="36">
        <v>4.9000000000000004</v>
      </c>
      <c r="I25" s="38">
        <v>9</v>
      </c>
      <c r="J25" s="38">
        <v>14</v>
      </c>
      <c r="K25" s="37">
        <v>4.99</v>
      </c>
      <c r="L25" s="37">
        <v>0.06</v>
      </c>
      <c r="M25" s="36">
        <v>1.6</v>
      </c>
      <c r="N25" s="36">
        <v>5.3</v>
      </c>
      <c r="O25" s="36">
        <v>8.4</v>
      </c>
      <c r="P25" s="37">
        <v>12.31</v>
      </c>
      <c r="Q25" s="36">
        <v>5.7</v>
      </c>
      <c r="R25" s="37">
        <v>4.84</v>
      </c>
      <c r="S25" s="37">
        <v>0.86</v>
      </c>
      <c r="T25" s="37">
        <v>-0.02</v>
      </c>
      <c r="U25" s="37">
        <v>-0.02</v>
      </c>
      <c r="V25" s="37">
        <v>1.04</v>
      </c>
      <c r="W25" s="37">
        <v>0.09</v>
      </c>
      <c r="X25" s="37">
        <v>1.1299999999999999</v>
      </c>
      <c r="Y25" s="37">
        <v>573.29</v>
      </c>
      <c r="Z25" s="37">
        <v>19.43</v>
      </c>
      <c r="AA25" s="37">
        <v>39.25</v>
      </c>
      <c r="AB25" s="37">
        <v>4.51</v>
      </c>
      <c r="AC25" s="37">
        <v>16.55</v>
      </c>
      <c r="AD25" s="37">
        <v>3.58</v>
      </c>
      <c r="AE25" s="37">
        <v>0.56999999999999995</v>
      </c>
      <c r="AF25" s="37">
        <v>3.32</v>
      </c>
      <c r="AG25" s="37">
        <v>0.51</v>
      </c>
      <c r="AH25" s="37">
        <v>3.13</v>
      </c>
      <c r="AI25" s="37">
        <v>0.55000000000000004</v>
      </c>
      <c r="AJ25" s="37">
        <v>1.69</v>
      </c>
      <c r="AK25" s="37">
        <v>0.23</v>
      </c>
      <c r="AL25" s="37">
        <v>1.66</v>
      </c>
      <c r="AM25" s="37">
        <v>0.21</v>
      </c>
      <c r="AN25" s="37">
        <v>0.2</v>
      </c>
      <c r="AO25" s="37">
        <v>0.02</v>
      </c>
      <c r="AP25" s="37">
        <v>0.33</v>
      </c>
      <c r="AQ25" s="37">
        <v>0.05</v>
      </c>
      <c r="AR25" s="37">
        <v>10.77</v>
      </c>
      <c r="AS25" s="37">
        <v>0.21</v>
      </c>
      <c r="AT25" s="37">
        <v>10.51</v>
      </c>
      <c r="AU25" s="37">
        <v>4.24</v>
      </c>
      <c r="AV25" s="39" t="s">
        <v>144</v>
      </c>
    </row>
    <row r="26" spans="1:48" x14ac:dyDescent="0.25">
      <c r="A26" s="34">
        <v>5037426</v>
      </c>
      <c r="B26" s="34" t="s">
        <v>166</v>
      </c>
      <c r="C26" s="40" t="s">
        <v>143</v>
      </c>
      <c r="D26" s="35">
        <v>45071</v>
      </c>
      <c r="E26" s="36">
        <v>38.200000000000003</v>
      </c>
      <c r="F26" s="36">
        <v>10.7</v>
      </c>
      <c r="G26" s="37">
        <v>1.33</v>
      </c>
      <c r="H26" s="36">
        <v>2</v>
      </c>
      <c r="I26" s="38">
        <v>7</v>
      </c>
      <c r="J26" s="38">
        <v>9</v>
      </c>
      <c r="K26" s="37">
        <v>12.57</v>
      </c>
      <c r="L26" s="37">
        <v>-0.02</v>
      </c>
      <c r="M26" s="36">
        <v>1.5</v>
      </c>
      <c r="N26" s="36">
        <v>4.3</v>
      </c>
      <c r="O26" s="36">
        <v>5.3</v>
      </c>
      <c r="P26" s="37">
        <v>7.22</v>
      </c>
      <c r="Q26" s="36">
        <v>6.5</v>
      </c>
      <c r="R26" s="37">
        <v>6.42</v>
      </c>
      <c r="S26" s="37">
        <v>0.56999999999999995</v>
      </c>
      <c r="T26" s="37">
        <v>0.03</v>
      </c>
      <c r="U26" s="37">
        <v>-0.02</v>
      </c>
      <c r="V26" s="37">
        <v>2.0299999999999998</v>
      </c>
      <c r="W26" s="37">
        <v>0.14000000000000001</v>
      </c>
      <c r="X26" s="37">
        <v>1.07</v>
      </c>
      <c r="Y26" s="37">
        <v>13.85</v>
      </c>
      <c r="Z26" s="37">
        <v>12.77</v>
      </c>
      <c r="AA26" s="37">
        <v>25.01</v>
      </c>
      <c r="AB26" s="37">
        <v>2.75</v>
      </c>
      <c r="AC26" s="37">
        <v>9.99</v>
      </c>
      <c r="AD26" s="37">
        <v>2.15</v>
      </c>
      <c r="AE26" s="37">
        <v>0.42</v>
      </c>
      <c r="AF26" s="37">
        <v>2.08</v>
      </c>
      <c r="AG26" s="37">
        <v>0.33</v>
      </c>
      <c r="AH26" s="37">
        <v>2</v>
      </c>
      <c r="AI26" s="37">
        <v>0.33</v>
      </c>
      <c r="AJ26" s="37">
        <v>0.97</v>
      </c>
      <c r="AK26" s="37">
        <v>0.13</v>
      </c>
      <c r="AL26" s="37">
        <v>0.84</v>
      </c>
      <c r="AM26" s="37">
        <v>0.11</v>
      </c>
      <c r="AN26" s="37">
        <v>0.23</v>
      </c>
      <c r="AO26" s="37">
        <v>0.08</v>
      </c>
      <c r="AP26" s="37">
        <v>0.15</v>
      </c>
      <c r="AQ26" s="37">
        <v>0.08</v>
      </c>
      <c r="AR26" s="37">
        <v>15.12</v>
      </c>
      <c r="AS26" s="37">
        <v>2.11</v>
      </c>
      <c r="AT26" s="37">
        <v>4.91</v>
      </c>
      <c r="AU26" s="37">
        <v>1.57</v>
      </c>
      <c r="AV26" s="39" t="s">
        <v>144</v>
      </c>
    </row>
    <row r="27" spans="1:48" x14ac:dyDescent="0.25">
      <c r="A27" s="34">
        <v>5037437</v>
      </c>
      <c r="B27" s="34" t="s">
        <v>167</v>
      </c>
      <c r="C27" s="40" t="s">
        <v>143</v>
      </c>
      <c r="D27" s="35">
        <v>45071</v>
      </c>
      <c r="E27" s="36">
        <v>30.9</v>
      </c>
      <c r="F27" s="36">
        <v>12.2</v>
      </c>
      <c r="G27" s="37">
        <v>2.59</v>
      </c>
      <c r="H27" s="36">
        <v>3.6</v>
      </c>
      <c r="I27" s="38">
        <v>9</v>
      </c>
      <c r="J27" s="38">
        <v>13</v>
      </c>
      <c r="K27" s="37">
        <v>2.46</v>
      </c>
      <c r="L27" s="37">
        <v>0.03</v>
      </c>
      <c r="M27" s="36">
        <v>1.3</v>
      </c>
      <c r="N27" s="36">
        <v>2.7</v>
      </c>
      <c r="O27" s="36">
        <v>5.3</v>
      </c>
      <c r="P27" s="37">
        <v>9.32</v>
      </c>
      <c r="Q27" s="36">
        <v>3.3</v>
      </c>
      <c r="R27" s="37">
        <v>2.5299999999999998</v>
      </c>
      <c r="S27" s="37">
        <v>0.19</v>
      </c>
      <c r="T27" s="37">
        <v>-0.02</v>
      </c>
      <c r="U27" s="37">
        <v>-0.02</v>
      </c>
      <c r="V27" s="37">
        <v>1.01</v>
      </c>
      <c r="W27" s="37">
        <v>7.0000000000000007E-2</v>
      </c>
      <c r="X27" s="37">
        <v>0.43</v>
      </c>
      <c r="Y27" s="37">
        <v>7.04</v>
      </c>
      <c r="Z27" s="37">
        <v>10.33</v>
      </c>
      <c r="AA27" s="37">
        <v>29.9</v>
      </c>
      <c r="AB27" s="37">
        <v>2.62</v>
      </c>
      <c r="AC27" s="37">
        <v>9.89</v>
      </c>
      <c r="AD27" s="37">
        <v>2.2799999999999998</v>
      </c>
      <c r="AE27" s="37">
        <v>0.31</v>
      </c>
      <c r="AF27" s="37">
        <v>2.21</v>
      </c>
      <c r="AG27" s="37">
        <v>0.36</v>
      </c>
      <c r="AH27" s="37">
        <v>2.41</v>
      </c>
      <c r="AI27" s="37">
        <v>0.43</v>
      </c>
      <c r="AJ27" s="37">
        <v>1.38</v>
      </c>
      <c r="AK27" s="37">
        <v>0.2</v>
      </c>
      <c r="AL27" s="37">
        <v>1.43</v>
      </c>
      <c r="AM27" s="37">
        <v>0.18</v>
      </c>
      <c r="AN27" s="37">
        <v>0.11</v>
      </c>
      <c r="AO27" s="37">
        <v>0.02</v>
      </c>
      <c r="AP27" s="37">
        <v>0.32</v>
      </c>
      <c r="AQ27" s="37">
        <v>0.03</v>
      </c>
      <c r="AR27" s="37">
        <v>7.04</v>
      </c>
      <c r="AS27" s="37">
        <v>0.14000000000000001</v>
      </c>
      <c r="AT27" s="37">
        <v>8.0399999999999991</v>
      </c>
      <c r="AU27" s="37">
        <v>1.4</v>
      </c>
      <c r="AV27" s="39" t="s">
        <v>144</v>
      </c>
    </row>
    <row r="28" spans="1:48" x14ac:dyDescent="0.25">
      <c r="A28" s="34">
        <v>5037438</v>
      </c>
      <c r="B28" s="34" t="s">
        <v>168</v>
      </c>
      <c r="C28" s="40" t="s">
        <v>143</v>
      </c>
      <c r="D28" s="35">
        <v>45071</v>
      </c>
      <c r="E28" s="36">
        <v>30.2</v>
      </c>
      <c r="F28" s="36">
        <v>10.1</v>
      </c>
      <c r="G28" s="37">
        <v>2.33</v>
      </c>
      <c r="H28" s="36">
        <v>2.7</v>
      </c>
      <c r="I28" s="38">
        <v>12</v>
      </c>
      <c r="J28" s="38">
        <v>15</v>
      </c>
      <c r="K28" s="37">
        <v>2.1800000000000002</v>
      </c>
      <c r="L28" s="37">
        <v>0.05</v>
      </c>
      <c r="M28" s="36">
        <v>1.6</v>
      </c>
      <c r="N28" s="36">
        <v>2.5</v>
      </c>
      <c r="O28" s="36">
        <v>8.6</v>
      </c>
      <c r="P28" s="37">
        <v>9.5399999999999991</v>
      </c>
      <c r="Q28" s="36">
        <v>6.8</v>
      </c>
      <c r="R28" s="37">
        <v>3.29</v>
      </c>
      <c r="S28" s="37">
        <v>0.82</v>
      </c>
      <c r="T28" s="37">
        <v>-0.02</v>
      </c>
      <c r="U28" s="37">
        <v>-0.02</v>
      </c>
      <c r="V28" s="37">
        <v>0.85</v>
      </c>
      <c r="W28" s="37">
        <v>0.11</v>
      </c>
      <c r="X28" s="37">
        <v>0.3</v>
      </c>
      <c r="Y28" s="37">
        <v>9.3800000000000008</v>
      </c>
      <c r="Z28" s="37">
        <v>9.51</v>
      </c>
      <c r="AA28" s="37">
        <v>21.07</v>
      </c>
      <c r="AB28" s="37">
        <v>2.4500000000000002</v>
      </c>
      <c r="AC28" s="37">
        <v>9.4600000000000009</v>
      </c>
      <c r="AD28" s="37">
        <v>2.12</v>
      </c>
      <c r="AE28" s="37">
        <v>0.3</v>
      </c>
      <c r="AF28" s="37">
        <v>2.08</v>
      </c>
      <c r="AG28" s="37">
        <v>0.33</v>
      </c>
      <c r="AH28" s="37">
        <v>2.16</v>
      </c>
      <c r="AI28" s="37">
        <v>0.39</v>
      </c>
      <c r="AJ28" s="37">
        <v>1.26</v>
      </c>
      <c r="AK28" s="37">
        <v>0.17</v>
      </c>
      <c r="AL28" s="37">
        <v>1.26</v>
      </c>
      <c r="AM28" s="37">
        <v>0.16</v>
      </c>
      <c r="AN28" s="37">
        <v>0.22</v>
      </c>
      <c r="AO28" s="37">
        <v>0.02</v>
      </c>
      <c r="AP28" s="37">
        <v>0.36</v>
      </c>
      <c r="AQ28" s="37">
        <v>0.03</v>
      </c>
      <c r="AR28" s="37">
        <v>7.76</v>
      </c>
      <c r="AS28" s="37">
        <v>0.18</v>
      </c>
      <c r="AT28" s="37">
        <v>8.1999999999999993</v>
      </c>
      <c r="AU28" s="37">
        <v>1.06</v>
      </c>
      <c r="AV28" s="39" t="s">
        <v>144</v>
      </c>
    </row>
    <row r="29" spans="1:48" x14ac:dyDescent="0.25">
      <c r="A29" s="34">
        <v>5037439</v>
      </c>
      <c r="B29" s="34" t="s">
        <v>169</v>
      </c>
      <c r="C29" s="40" t="s">
        <v>143</v>
      </c>
      <c r="D29" s="35">
        <v>45071</v>
      </c>
      <c r="E29" s="36">
        <v>26.9</v>
      </c>
      <c r="F29" s="36">
        <v>10.199999999999999</v>
      </c>
      <c r="G29" s="37">
        <v>2.4500000000000002</v>
      </c>
      <c r="H29" s="36">
        <v>3.2</v>
      </c>
      <c r="I29" s="38">
        <v>7</v>
      </c>
      <c r="J29" s="38">
        <v>15</v>
      </c>
      <c r="K29" s="37">
        <v>2.2999999999999998</v>
      </c>
      <c r="L29" s="37">
        <v>0.06</v>
      </c>
      <c r="M29" s="36">
        <v>1.6</v>
      </c>
      <c r="N29" s="36">
        <v>3.1</v>
      </c>
      <c r="O29" s="36">
        <v>10.6</v>
      </c>
      <c r="P29" s="37">
        <v>12.1</v>
      </c>
      <c r="Q29" s="36">
        <v>6.3</v>
      </c>
      <c r="R29" s="37">
        <v>3.59</v>
      </c>
      <c r="S29" s="37">
        <v>0.21</v>
      </c>
      <c r="T29" s="37">
        <v>-0.02</v>
      </c>
      <c r="U29" s="37">
        <v>-0.02</v>
      </c>
      <c r="V29" s="37">
        <v>0.79</v>
      </c>
      <c r="W29" s="37">
        <v>0.09</v>
      </c>
      <c r="X29" s="37">
        <v>0.44</v>
      </c>
      <c r="Y29" s="37">
        <v>11.3</v>
      </c>
      <c r="Z29" s="37">
        <v>14.05</v>
      </c>
      <c r="AA29" s="37">
        <v>30.79</v>
      </c>
      <c r="AB29" s="37">
        <v>3.48</v>
      </c>
      <c r="AC29" s="37">
        <v>13.28</v>
      </c>
      <c r="AD29" s="37">
        <v>2.91</v>
      </c>
      <c r="AE29" s="37">
        <v>0.42</v>
      </c>
      <c r="AF29" s="37">
        <v>2.81</v>
      </c>
      <c r="AG29" s="37">
        <v>0.44</v>
      </c>
      <c r="AH29" s="37">
        <v>2.78</v>
      </c>
      <c r="AI29" s="37">
        <v>0.49</v>
      </c>
      <c r="AJ29" s="37">
        <v>1.53</v>
      </c>
      <c r="AK29" s="37">
        <v>0.21</v>
      </c>
      <c r="AL29" s="37">
        <v>1.45</v>
      </c>
      <c r="AM29" s="37">
        <v>0.18</v>
      </c>
      <c r="AN29" s="37">
        <v>0.19</v>
      </c>
      <c r="AO29" s="37">
        <v>0.02</v>
      </c>
      <c r="AP29" s="37">
        <v>0.37</v>
      </c>
      <c r="AQ29" s="37">
        <v>0.03</v>
      </c>
      <c r="AR29" s="37">
        <v>6.6</v>
      </c>
      <c r="AS29" s="37">
        <v>0.14000000000000001</v>
      </c>
      <c r="AT29" s="37">
        <v>6.56</v>
      </c>
      <c r="AU29" s="37">
        <v>1.1000000000000001</v>
      </c>
      <c r="AV29" s="39" t="s">
        <v>144</v>
      </c>
    </row>
    <row r="30" spans="1:48" x14ac:dyDescent="0.25">
      <c r="A30" s="34">
        <v>5037440</v>
      </c>
      <c r="B30" s="34" t="s">
        <v>170</v>
      </c>
      <c r="C30" s="40" t="s">
        <v>143</v>
      </c>
      <c r="D30" s="35">
        <v>45071</v>
      </c>
      <c r="E30" s="36">
        <v>24.7</v>
      </c>
      <c r="F30" s="36">
        <v>29.5</v>
      </c>
      <c r="G30" s="37">
        <v>48.09</v>
      </c>
      <c r="H30" s="36">
        <v>74.599999999999994</v>
      </c>
      <c r="I30" s="38">
        <v>152</v>
      </c>
      <c r="J30" s="38">
        <v>201</v>
      </c>
      <c r="K30" s="37">
        <v>2.97</v>
      </c>
      <c r="L30" s="37">
        <v>0.08</v>
      </c>
      <c r="M30" s="36">
        <v>9.6999999999999993</v>
      </c>
      <c r="N30" s="36">
        <v>6.8</v>
      </c>
      <c r="O30" s="36">
        <v>28.3</v>
      </c>
      <c r="P30" s="37">
        <v>5.19</v>
      </c>
      <c r="Q30" s="36">
        <v>5.5</v>
      </c>
      <c r="R30" s="37">
        <v>0.4</v>
      </c>
      <c r="S30" s="37">
        <v>12.02</v>
      </c>
      <c r="T30" s="37">
        <v>7.0000000000000007E-2</v>
      </c>
      <c r="U30" s="37">
        <v>0.44</v>
      </c>
      <c r="V30" s="37">
        <v>2.2799999999999998</v>
      </c>
      <c r="W30" s="37">
        <v>0.2</v>
      </c>
      <c r="X30" s="37">
        <v>1.0900000000000001</v>
      </c>
      <c r="Y30" s="37">
        <v>62.22</v>
      </c>
      <c r="Z30" s="37">
        <v>26</v>
      </c>
      <c r="AA30" s="37">
        <v>43.43</v>
      </c>
      <c r="AB30" s="37">
        <v>5</v>
      </c>
      <c r="AC30" s="37">
        <v>17.32</v>
      </c>
      <c r="AD30" s="37">
        <v>2.59</v>
      </c>
      <c r="AE30" s="37">
        <v>0.6</v>
      </c>
      <c r="AF30" s="37">
        <v>2.04</v>
      </c>
      <c r="AG30" s="37">
        <v>0.23</v>
      </c>
      <c r="AH30" s="37">
        <v>1.22</v>
      </c>
      <c r="AI30" s="37">
        <v>0.2</v>
      </c>
      <c r="AJ30" s="37">
        <v>0.59</v>
      </c>
      <c r="AK30" s="37">
        <v>7.0000000000000007E-2</v>
      </c>
      <c r="AL30" s="37">
        <v>0.49</v>
      </c>
      <c r="AM30" s="37">
        <v>0.06</v>
      </c>
      <c r="AN30" s="37">
        <v>0.17</v>
      </c>
      <c r="AO30" s="37">
        <v>-0.01</v>
      </c>
      <c r="AP30" s="37">
        <v>0.1</v>
      </c>
      <c r="AQ30" s="37">
        <v>0.08</v>
      </c>
      <c r="AR30" s="37">
        <v>243.15</v>
      </c>
      <c r="AS30" s="37">
        <v>0.15</v>
      </c>
      <c r="AT30" s="37">
        <v>3.12</v>
      </c>
      <c r="AU30" s="37">
        <v>0.43</v>
      </c>
      <c r="AV30" s="39" t="s">
        <v>144</v>
      </c>
    </row>
    <row r="31" spans="1:48" x14ac:dyDescent="0.25">
      <c r="A31" s="34">
        <v>5037629</v>
      </c>
      <c r="B31" s="34" t="s">
        <v>171</v>
      </c>
      <c r="C31" s="40" t="s">
        <v>143</v>
      </c>
      <c r="D31" s="35">
        <v>45071</v>
      </c>
      <c r="E31" s="36">
        <v>32.5</v>
      </c>
      <c r="F31" s="36">
        <v>11.6</v>
      </c>
      <c r="G31" s="37">
        <v>2.76</v>
      </c>
      <c r="H31" s="36">
        <v>3.4</v>
      </c>
      <c r="I31" s="38">
        <v>4</v>
      </c>
      <c r="J31" s="38">
        <v>12</v>
      </c>
      <c r="K31" s="37">
        <v>2.65</v>
      </c>
      <c r="L31" s="37">
        <v>0.09</v>
      </c>
      <c r="M31" s="36">
        <v>1.3</v>
      </c>
      <c r="N31" s="36">
        <v>2.7</v>
      </c>
      <c r="O31" s="36">
        <v>6.9</v>
      </c>
      <c r="P31" s="37">
        <v>12.29</v>
      </c>
      <c r="Q31" s="36">
        <v>6.1</v>
      </c>
      <c r="R31" s="37">
        <v>3.79</v>
      </c>
      <c r="S31" s="37">
        <v>0.28000000000000003</v>
      </c>
      <c r="T31" s="37">
        <v>-0.02</v>
      </c>
      <c r="U31" s="37">
        <v>0.03</v>
      </c>
      <c r="V31" s="37">
        <v>1.03</v>
      </c>
      <c r="W31" s="37">
        <v>0.12</v>
      </c>
      <c r="X31" s="37">
        <v>0.43</v>
      </c>
      <c r="Y31" s="37">
        <v>7.07</v>
      </c>
      <c r="Z31" s="37">
        <v>14.17</v>
      </c>
      <c r="AA31" s="37">
        <v>32.020000000000003</v>
      </c>
      <c r="AB31" s="37">
        <v>3.74</v>
      </c>
      <c r="AC31" s="37">
        <v>13.77</v>
      </c>
      <c r="AD31" s="37">
        <v>3.15</v>
      </c>
      <c r="AE31" s="37">
        <v>0.48</v>
      </c>
      <c r="AF31" s="37">
        <v>2.99</v>
      </c>
      <c r="AG31" s="37">
        <v>0.54</v>
      </c>
      <c r="AH31" s="37">
        <v>3.06</v>
      </c>
      <c r="AI31" s="37">
        <v>0.59</v>
      </c>
      <c r="AJ31" s="37">
        <v>1.72</v>
      </c>
      <c r="AK31" s="37">
        <v>0.28999999999999998</v>
      </c>
      <c r="AL31" s="37">
        <v>1.71</v>
      </c>
      <c r="AM31" s="37">
        <v>0.27</v>
      </c>
      <c r="AN31" s="37">
        <v>0.27</v>
      </c>
      <c r="AO31" s="37">
        <v>0.08</v>
      </c>
      <c r="AP31" s="37">
        <v>0.65</v>
      </c>
      <c r="AQ31" s="37">
        <v>0.11</v>
      </c>
      <c r="AR31" s="37">
        <v>7.4</v>
      </c>
      <c r="AS31" s="37">
        <v>0.27</v>
      </c>
      <c r="AT31" s="37">
        <v>8.39</v>
      </c>
      <c r="AU31" s="37">
        <v>1.64</v>
      </c>
      <c r="AV31" s="39" t="s">
        <v>144</v>
      </c>
    </row>
    <row r="32" spans="1:48" x14ac:dyDescent="0.25">
      <c r="A32" s="34">
        <v>5037631</v>
      </c>
      <c r="B32" s="34" t="s">
        <v>172</v>
      </c>
      <c r="C32" s="40" t="s">
        <v>143</v>
      </c>
      <c r="D32" s="35">
        <v>45071</v>
      </c>
      <c r="E32" s="36">
        <v>27.2</v>
      </c>
      <c r="F32" s="36">
        <v>10.199999999999999</v>
      </c>
      <c r="G32" s="37">
        <v>2.0499999999999998</v>
      </c>
      <c r="H32" s="36">
        <v>2.9</v>
      </c>
      <c r="I32" s="38">
        <v>3</v>
      </c>
      <c r="J32" s="38">
        <v>10</v>
      </c>
      <c r="K32" s="37">
        <v>2.3199999999999998</v>
      </c>
      <c r="L32" s="37">
        <v>0.08</v>
      </c>
      <c r="M32" s="36">
        <v>1.3</v>
      </c>
      <c r="N32" s="36">
        <v>3.2</v>
      </c>
      <c r="O32" s="36">
        <v>7.5</v>
      </c>
      <c r="P32" s="37">
        <v>11.69</v>
      </c>
      <c r="Q32" s="36">
        <v>8.1</v>
      </c>
      <c r="R32" s="37">
        <v>3.55</v>
      </c>
      <c r="S32" s="37">
        <v>0.18</v>
      </c>
      <c r="T32" s="37">
        <v>0.03</v>
      </c>
      <c r="U32" s="37">
        <v>-0.02</v>
      </c>
      <c r="V32" s="37">
        <v>0.96</v>
      </c>
      <c r="W32" s="37">
        <v>0.09</v>
      </c>
      <c r="X32" s="37">
        <v>0.41</v>
      </c>
      <c r="Y32" s="37">
        <v>7.55</v>
      </c>
      <c r="Z32" s="37">
        <v>13.21</v>
      </c>
      <c r="AA32" s="37">
        <v>32.01</v>
      </c>
      <c r="AB32" s="37">
        <v>3.45</v>
      </c>
      <c r="AC32" s="37">
        <v>12.82</v>
      </c>
      <c r="AD32" s="37">
        <v>2.9</v>
      </c>
      <c r="AE32" s="37">
        <v>0.36</v>
      </c>
      <c r="AF32" s="37">
        <v>2.68</v>
      </c>
      <c r="AG32" s="37">
        <v>0.45</v>
      </c>
      <c r="AH32" s="37">
        <v>2.73</v>
      </c>
      <c r="AI32" s="37">
        <v>0.52</v>
      </c>
      <c r="AJ32" s="37">
        <v>1.6</v>
      </c>
      <c r="AK32" s="37">
        <v>0.25</v>
      </c>
      <c r="AL32" s="37">
        <v>1.64</v>
      </c>
      <c r="AM32" s="37">
        <v>0.23</v>
      </c>
      <c r="AN32" s="37">
        <v>0.32</v>
      </c>
      <c r="AO32" s="37">
        <v>0.05</v>
      </c>
      <c r="AP32" s="37">
        <v>0.62</v>
      </c>
      <c r="AQ32" s="37">
        <v>7.0000000000000007E-2</v>
      </c>
      <c r="AR32" s="37">
        <v>6.34</v>
      </c>
      <c r="AS32" s="37">
        <v>0.17</v>
      </c>
      <c r="AT32" s="37">
        <v>9.58</v>
      </c>
      <c r="AU32" s="37">
        <v>1.44</v>
      </c>
      <c r="AV32" s="39" t="s">
        <v>144</v>
      </c>
    </row>
    <row r="33" spans="1:48" x14ac:dyDescent="0.25">
      <c r="A33" s="34">
        <v>5037632</v>
      </c>
      <c r="B33" s="34" t="s">
        <v>173</v>
      </c>
      <c r="C33" s="40" t="s">
        <v>143</v>
      </c>
      <c r="D33" s="35">
        <v>45071</v>
      </c>
      <c r="E33" s="36">
        <v>38.4</v>
      </c>
      <c r="F33" s="36">
        <v>18.8</v>
      </c>
      <c r="G33" s="37">
        <v>4.32</v>
      </c>
      <c r="H33" s="36">
        <v>6.1</v>
      </c>
      <c r="I33" s="38">
        <v>15</v>
      </c>
      <c r="J33" s="38">
        <v>21</v>
      </c>
      <c r="K33" s="37">
        <v>3.32</v>
      </c>
      <c r="L33" s="37">
        <v>0.09</v>
      </c>
      <c r="M33" s="36">
        <v>1.6</v>
      </c>
      <c r="N33" s="36">
        <v>3.1</v>
      </c>
      <c r="O33" s="36">
        <v>9.5</v>
      </c>
      <c r="P33" s="37">
        <v>12.18</v>
      </c>
      <c r="Q33" s="36">
        <v>7</v>
      </c>
      <c r="R33" s="37">
        <v>3.86</v>
      </c>
      <c r="S33" s="37">
        <v>0.23</v>
      </c>
      <c r="T33" s="37">
        <v>-0.02</v>
      </c>
      <c r="U33" s="37">
        <v>-0.02</v>
      </c>
      <c r="V33" s="37">
        <v>1.1499999999999999</v>
      </c>
      <c r="W33" s="37">
        <v>0.1</v>
      </c>
      <c r="X33" s="37">
        <v>0.6</v>
      </c>
      <c r="Y33" s="37">
        <v>8.26</v>
      </c>
      <c r="Z33" s="37">
        <v>13.93</v>
      </c>
      <c r="AA33" s="37">
        <v>32.18</v>
      </c>
      <c r="AB33" s="37">
        <v>3.69</v>
      </c>
      <c r="AC33" s="37">
        <v>14.04</v>
      </c>
      <c r="AD33" s="37">
        <v>3.09</v>
      </c>
      <c r="AE33" s="37">
        <v>0.51</v>
      </c>
      <c r="AF33" s="37">
        <v>2.97</v>
      </c>
      <c r="AG33" s="37">
        <v>0.48</v>
      </c>
      <c r="AH33" s="37">
        <v>2.99</v>
      </c>
      <c r="AI33" s="37">
        <v>0.54</v>
      </c>
      <c r="AJ33" s="37">
        <v>1.64</v>
      </c>
      <c r="AK33" s="37">
        <v>0.24</v>
      </c>
      <c r="AL33" s="37">
        <v>1.57</v>
      </c>
      <c r="AM33" s="37">
        <v>0.21</v>
      </c>
      <c r="AN33" s="37">
        <v>0.25</v>
      </c>
      <c r="AO33" s="37">
        <v>0.03</v>
      </c>
      <c r="AP33" s="37">
        <v>0.4</v>
      </c>
      <c r="AQ33" s="37">
        <v>0.05</v>
      </c>
      <c r="AR33" s="37">
        <v>6.51</v>
      </c>
      <c r="AS33" s="37">
        <v>0.14000000000000001</v>
      </c>
      <c r="AT33" s="37">
        <v>8.7899999999999991</v>
      </c>
      <c r="AU33" s="37">
        <v>1.54</v>
      </c>
      <c r="AV33" s="39" t="s">
        <v>144</v>
      </c>
    </row>
    <row r="34" spans="1:48" x14ac:dyDescent="0.25">
      <c r="A34" s="34">
        <v>5037641</v>
      </c>
      <c r="B34" s="34" t="s">
        <v>174</v>
      </c>
      <c r="C34" s="40" t="s">
        <v>143</v>
      </c>
      <c r="D34" s="35">
        <v>45071</v>
      </c>
      <c r="E34" s="36">
        <v>38</v>
      </c>
      <c r="F34" s="36">
        <v>18.2</v>
      </c>
      <c r="G34" s="37">
        <v>4.21</v>
      </c>
      <c r="H34" s="36">
        <v>5.8</v>
      </c>
      <c r="I34" s="38">
        <v>17</v>
      </c>
      <c r="J34" s="38">
        <v>21</v>
      </c>
      <c r="K34" s="37">
        <v>4.1500000000000004</v>
      </c>
      <c r="L34" s="37">
        <v>7.0000000000000007E-2</v>
      </c>
      <c r="M34" s="36">
        <v>1.8</v>
      </c>
      <c r="N34" s="36">
        <v>3.4</v>
      </c>
      <c r="O34" s="36">
        <v>8.9</v>
      </c>
      <c r="P34" s="37">
        <v>14.63</v>
      </c>
      <c r="Q34" s="36">
        <v>5.9</v>
      </c>
      <c r="R34" s="37">
        <v>4.0999999999999996</v>
      </c>
      <c r="S34" s="37">
        <v>0.27</v>
      </c>
      <c r="T34" s="37">
        <v>-0.02</v>
      </c>
      <c r="U34" s="37">
        <v>-0.02</v>
      </c>
      <c r="V34" s="37">
        <v>1.1599999999999999</v>
      </c>
      <c r="W34" s="37">
        <v>0.11</v>
      </c>
      <c r="X34" s="37">
        <v>0.68</v>
      </c>
      <c r="Y34" s="37">
        <v>7.77</v>
      </c>
      <c r="Z34" s="37">
        <v>18.32</v>
      </c>
      <c r="AA34" s="37">
        <v>39.81</v>
      </c>
      <c r="AB34" s="37">
        <v>4.72</v>
      </c>
      <c r="AC34" s="37">
        <v>17.91</v>
      </c>
      <c r="AD34" s="37">
        <v>3.91</v>
      </c>
      <c r="AE34" s="37">
        <v>0.54</v>
      </c>
      <c r="AF34" s="37">
        <v>3.66</v>
      </c>
      <c r="AG34" s="37">
        <v>0.56999999999999995</v>
      </c>
      <c r="AH34" s="37">
        <v>3.56</v>
      </c>
      <c r="AI34" s="37">
        <v>0.63</v>
      </c>
      <c r="AJ34" s="37">
        <v>1.96</v>
      </c>
      <c r="AK34" s="37">
        <v>0.27</v>
      </c>
      <c r="AL34" s="37">
        <v>1.88</v>
      </c>
      <c r="AM34" s="37">
        <v>0.24</v>
      </c>
      <c r="AN34" s="37">
        <v>0.21</v>
      </c>
      <c r="AO34" s="37">
        <v>0.03</v>
      </c>
      <c r="AP34" s="37">
        <v>0.3</v>
      </c>
      <c r="AQ34" s="37">
        <v>0.05</v>
      </c>
      <c r="AR34" s="37">
        <v>6.61</v>
      </c>
      <c r="AS34" s="37">
        <v>0.16</v>
      </c>
      <c r="AT34" s="37">
        <v>7.14</v>
      </c>
      <c r="AU34" s="37">
        <v>1.41</v>
      </c>
      <c r="AV34" s="39" t="s">
        <v>144</v>
      </c>
    </row>
    <row r="35" spans="1:48" x14ac:dyDescent="0.25">
      <c r="A35" s="34">
        <v>5037642</v>
      </c>
      <c r="B35" s="34" t="s">
        <v>175</v>
      </c>
      <c r="C35" s="40" t="s">
        <v>143</v>
      </c>
      <c r="D35" s="35">
        <v>45071</v>
      </c>
      <c r="E35" s="36">
        <v>29</v>
      </c>
      <c r="F35" s="36">
        <v>11.3</v>
      </c>
      <c r="G35" s="37">
        <v>2.36</v>
      </c>
      <c r="H35" s="36">
        <v>2.7</v>
      </c>
      <c r="I35" s="38">
        <v>7</v>
      </c>
      <c r="J35" s="38">
        <v>15</v>
      </c>
      <c r="K35" s="37">
        <v>2.44</v>
      </c>
      <c r="L35" s="37">
        <v>0.05</v>
      </c>
      <c r="M35" s="36">
        <v>2.2999999999999998</v>
      </c>
      <c r="N35" s="36">
        <v>2.1</v>
      </c>
      <c r="O35" s="36">
        <v>7.6</v>
      </c>
      <c r="P35" s="37">
        <v>10.23</v>
      </c>
      <c r="Q35" s="36">
        <v>3.9</v>
      </c>
      <c r="R35" s="37">
        <v>3.42</v>
      </c>
      <c r="S35" s="37">
        <v>0.4</v>
      </c>
      <c r="T35" s="37">
        <v>0.18</v>
      </c>
      <c r="U35" s="37">
        <v>-0.02</v>
      </c>
      <c r="V35" s="37">
        <v>0.84</v>
      </c>
      <c r="W35" s="37">
        <v>0.2</v>
      </c>
      <c r="X35" s="37">
        <v>0.36</v>
      </c>
      <c r="Y35" s="37">
        <v>8.31</v>
      </c>
      <c r="Z35" s="37">
        <v>11.63</v>
      </c>
      <c r="AA35" s="37">
        <v>27.3</v>
      </c>
      <c r="AB35" s="37">
        <v>3.22</v>
      </c>
      <c r="AC35" s="37">
        <v>12.48</v>
      </c>
      <c r="AD35" s="37">
        <v>3.01</v>
      </c>
      <c r="AE35" s="37">
        <v>0.49</v>
      </c>
      <c r="AF35" s="37">
        <v>2.71</v>
      </c>
      <c r="AG35" s="37">
        <v>0.45</v>
      </c>
      <c r="AH35" s="37">
        <v>2.84</v>
      </c>
      <c r="AI35" s="37">
        <v>0.49</v>
      </c>
      <c r="AJ35" s="37">
        <v>1.54</v>
      </c>
      <c r="AK35" s="37">
        <v>0.22</v>
      </c>
      <c r="AL35" s="37">
        <v>1.47</v>
      </c>
      <c r="AM35" s="37">
        <v>0.19</v>
      </c>
      <c r="AN35" s="37">
        <v>0.13</v>
      </c>
      <c r="AO35" s="37">
        <v>0.02</v>
      </c>
      <c r="AP35" s="37">
        <v>0.48</v>
      </c>
      <c r="AQ35" s="37">
        <v>0.03</v>
      </c>
      <c r="AR35" s="37">
        <v>9.0399999999999991</v>
      </c>
      <c r="AS35" s="37">
        <v>0.8</v>
      </c>
      <c r="AT35" s="37">
        <v>6.4</v>
      </c>
      <c r="AU35" s="37">
        <v>1.22</v>
      </c>
      <c r="AV35" s="39" t="s">
        <v>144</v>
      </c>
    </row>
    <row r="36" spans="1:48" x14ac:dyDescent="0.25">
      <c r="A36" s="34">
        <v>5037643</v>
      </c>
      <c r="B36" s="34" t="s">
        <v>176</v>
      </c>
      <c r="C36" s="40" t="s">
        <v>143</v>
      </c>
      <c r="D36" s="35">
        <v>45071</v>
      </c>
      <c r="E36" s="36">
        <v>29.1</v>
      </c>
      <c r="F36" s="36">
        <v>10.9</v>
      </c>
      <c r="G36" s="37">
        <v>3.18</v>
      </c>
      <c r="H36" s="36">
        <v>6.7</v>
      </c>
      <c r="I36" s="38">
        <v>21</v>
      </c>
      <c r="J36" s="38">
        <v>32</v>
      </c>
      <c r="K36" s="37">
        <v>2.99</v>
      </c>
      <c r="L36" s="37">
        <v>0.08</v>
      </c>
      <c r="M36" s="36">
        <v>1.3</v>
      </c>
      <c r="N36" s="36">
        <v>7.3</v>
      </c>
      <c r="O36" s="36">
        <v>13</v>
      </c>
      <c r="P36" s="37">
        <v>13.11</v>
      </c>
      <c r="Q36" s="36">
        <v>10.9</v>
      </c>
      <c r="R36" s="37">
        <v>2.4700000000000002</v>
      </c>
      <c r="S36" s="37">
        <v>0.11</v>
      </c>
      <c r="T36" s="37">
        <v>-0.02</v>
      </c>
      <c r="U36" s="37">
        <v>-0.02</v>
      </c>
      <c r="V36" s="37">
        <v>1.04</v>
      </c>
      <c r="W36" s="37">
        <v>0.09</v>
      </c>
      <c r="X36" s="37">
        <v>0.56999999999999995</v>
      </c>
      <c r="Y36" s="37">
        <v>27.82</v>
      </c>
      <c r="Z36" s="37">
        <v>14.94</v>
      </c>
      <c r="AA36" s="37">
        <v>39.26</v>
      </c>
      <c r="AB36" s="37">
        <v>3.95</v>
      </c>
      <c r="AC36" s="37">
        <v>14.81</v>
      </c>
      <c r="AD36" s="37">
        <v>3.31</v>
      </c>
      <c r="AE36" s="37">
        <v>0.43</v>
      </c>
      <c r="AF36" s="37">
        <v>3.12</v>
      </c>
      <c r="AG36" s="37">
        <v>0.5</v>
      </c>
      <c r="AH36" s="37">
        <v>3.19</v>
      </c>
      <c r="AI36" s="37">
        <v>0.56999999999999995</v>
      </c>
      <c r="AJ36" s="37">
        <v>1.79</v>
      </c>
      <c r="AK36" s="37">
        <v>0.25</v>
      </c>
      <c r="AL36" s="37">
        <v>1.8</v>
      </c>
      <c r="AM36" s="37">
        <v>0.23</v>
      </c>
      <c r="AN36" s="37">
        <v>0.35</v>
      </c>
      <c r="AO36" s="37">
        <v>0.02</v>
      </c>
      <c r="AP36" s="37">
        <v>0.39</v>
      </c>
      <c r="AQ36" s="37">
        <v>7.0000000000000007E-2</v>
      </c>
      <c r="AR36" s="37">
        <v>5.66</v>
      </c>
      <c r="AS36" s="37">
        <v>0.14000000000000001</v>
      </c>
      <c r="AT36" s="37">
        <v>9.5</v>
      </c>
      <c r="AU36" s="37">
        <v>1.56</v>
      </c>
      <c r="AV36" s="39" t="s">
        <v>144</v>
      </c>
    </row>
    <row r="37" spans="1:48" x14ac:dyDescent="0.25">
      <c r="A37" s="34">
        <v>5037654</v>
      </c>
      <c r="B37" s="34" t="s">
        <v>177</v>
      </c>
      <c r="C37" s="40" t="s">
        <v>143</v>
      </c>
      <c r="D37" s="35">
        <v>45071</v>
      </c>
      <c r="E37" s="36">
        <v>35.6</v>
      </c>
      <c r="F37" s="36">
        <v>15.6</v>
      </c>
      <c r="G37" s="37">
        <v>2.59</v>
      </c>
      <c r="H37" s="36">
        <v>4.2</v>
      </c>
      <c r="I37" s="38">
        <v>11</v>
      </c>
      <c r="J37" s="38">
        <v>13</v>
      </c>
      <c r="K37" s="37">
        <v>3.75</v>
      </c>
      <c r="L37" s="37">
        <v>0.12</v>
      </c>
      <c r="M37" s="36">
        <v>2.2000000000000002</v>
      </c>
      <c r="N37" s="36">
        <v>2.8</v>
      </c>
      <c r="O37" s="36">
        <v>7.1</v>
      </c>
      <c r="P37" s="37">
        <v>11.42</v>
      </c>
      <c r="Q37" s="36">
        <v>7.4</v>
      </c>
      <c r="R37" s="37">
        <v>6.03</v>
      </c>
      <c r="S37" s="37">
        <v>0.42</v>
      </c>
      <c r="T37" s="37">
        <v>-0.02</v>
      </c>
      <c r="U37" s="37">
        <v>0.04</v>
      </c>
      <c r="V37" s="37">
        <v>1.26</v>
      </c>
      <c r="W37" s="37">
        <v>0.12</v>
      </c>
      <c r="X37" s="37">
        <v>0.38</v>
      </c>
      <c r="Y37" s="37">
        <v>26.39</v>
      </c>
      <c r="Z37" s="37">
        <v>8.19</v>
      </c>
      <c r="AA37" s="37">
        <v>25.64</v>
      </c>
      <c r="AB37" s="37">
        <v>2.91</v>
      </c>
      <c r="AC37" s="37">
        <v>11.79</v>
      </c>
      <c r="AD37" s="37">
        <v>3.09</v>
      </c>
      <c r="AE37" s="37">
        <v>0.6</v>
      </c>
      <c r="AF37" s="37">
        <v>2.98</v>
      </c>
      <c r="AG37" s="37">
        <v>0.52</v>
      </c>
      <c r="AH37" s="37">
        <v>3.37</v>
      </c>
      <c r="AI37" s="37">
        <v>0.56999999999999995</v>
      </c>
      <c r="AJ37" s="37">
        <v>1.72</v>
      </c>
      <c r="AK37" s="37">
        <v>0.23</v>
      </c>
      <c r="AL37" s="37">
        <v>1.63</v>
      </c>
      <c r="AM37" s="37">
        <v>0.2</v>
      </c>
      <c r="AN37" s="37">
        <v>0.25</v>
      </c>
      <c r="AO37" s="37">
        <v>0.02</v>
      </c>
      <c r="AP37" s="37">
        <v>0.54</v>
      </c>
      <c r="AQ37" s="37">
        <v>0.04</v>
      </c>
      <c r="AR37" s="37">
        <v>6.77</v>
      </c>
      <c r="AS37" s="37">
        <v>0.14000000000000001</v>
      </c>
      <c r="AT37" s="37">
        <v>11.21</v>
      </c>
      <c r="AU37" s="37">
        <v>1.71</v>
      </c>
      <c r="AV37" s="39" t="s">
        <v>144</v>
      </c>
    </row>
    <row r="38" spans="1:48" x14ac:dyDescent="0.25">
      <c r="A38" s="34">
        <v>5037655</v>
      </c>
      <c r="B38" s="34" t="s">
        <v>178</v>
      </c>
      <c r="C38" s="40" t="s">
        <v>143</v>
      </c>
      <c r="D38" s="35">
        <v>45071</v>
      </c>
      <c r="E38" s="36">
        <v>31.3</v>
      </c>
      <c r="F38" s="36">
        <v>20.399999999999999</v>
      </c>
      <c r="G38" s="37">
        <v>6.04</v>
      </c>
      <c r="H38" s="36">
        <v>8.8000000000000007</v>
      </c>
      <c r="I38" s="38">
        <v>19</v>
      </c>
      <c r="J38" s="38">
        <v>35</v>
      </c>
      <c r="K38" s="37">
        <v>3.76</v>
      </c>
      <c r="L38" s="37">
        <v>7.0000000000000007E-2</v>
      </c>
      <c r="M38" s="36">
        <v>2.8</v>
      </c>
      <c r="N38" s="36">
        <v>6</v>
      </c>
      <c r="O38" s="36">
        <v>10.1</v>
      </c>
      <c r="P38" s="37">
        <v>11.86</v>
      </c>
      <c r="Q38" s="36">
        <v>7.5</v>
      </c>
      <c r="R38" s="37">
        <v>2.84</v>
      </c>
      <c r="S38" s="37">
        <v>0.33</v>
      </c>
      <c r="T38" s="37">
        <v>-0.02</v>
      </c>
      <c r="U38" s="37">
        <v>7.0000000000000007E-2</v>
      </c>
      <c r="V38" s="37">
        <v>1.03</v>
      </c>
      <c r="W38" s="37">
        <v>0.11</v>
      </c>
      <c r="X38" s="37">
        <v>0.93</v>
      </c>
      <c r="Y38" s="37">
        <v>27.98</v>
      </c>
      <c r="Z38" s="37">
        <v>15.04</v>
      </c>
      <c r="AA38" s="37">
        <v>40.880000000000003</v>
      </c>
      <c r="AB38" s="37">
        <v>3.67</v>
      </c>
      <c r="AC38" s="37">
        <v>14.15</v>
      </c>
      <c r="AD38" s="37">
        <v>3.15</v>
      </c>
      <c r="AE38" s="37">
        <v>0.62</v>
      </c>
      <c r="AF38" s="37">
        <v>3.09</v>
      </c>
      <c r="AG38" s="37">
        <v>0.48</v>
      </c>
      <c r="AH38" s="37">
        <v>3.01</v>
      </c>
      <c r="AI38" s="37">
        <v>0.52</v>
      </c>
      <c r="AJ38" s="37">
        <v>1.53</v>
      </c>
      <c r="AK38" s="37">
        <v>0.2</v>
      </c>
      <c r="AL38" s="37">
        <v>1.3</v>
      </c>
      <c r="AM38" s="37">
        <v>0.15</v>
      </c>
      <c r="AN38" s="37">
        <v>0.19</v>
      </c>
      <c r="AO38" s="37">
        <v>0.01</v>
      </c>
      <c r="AP38" s="37">
        <v>0.26</v>
      </c>
      <c r="AQ38" s="37">
        <v>0.05</v>
      </c>
      <c r="AR38" s="37">
        <v>17.52</v>
      </c>
      <c r="AS38" s="37">
        <v>0.26</v>
      </c>
      <c r="AT38" s="37">
        <v>5.12</v>
      </c>
      <c r="AU38" s="37">
        <v>0.84</v>
      </c>
      <c r="AV38" s="39" t="s">
        <v>144</v>
      </c>
    </row>
    <row r="39" spans="1:48" x14ac:dyDescent="0.25">
      <c r="A39" s="34">
        <v>5038753</v>
      </c>
      <c r="B39" s="34" t="s">
        <v>179</v>
      </c>
      <c r="C39" s="40" t="s">
        <v>143</v>
      </c>
      <c r="D39" s="35">
        <v>45071</v>
      </c>
      <c r="E39" s="36">
        <v>92</v>
      </c>
      <c r="F39" s="36">
        <v>48.4</v>
      </c>
      <c r="G39" s="37">
        <v>19.82</v>
      </c>
      <c r="H39" s="36">
        <v>25.7</v>
      </c>
      <c r="I39" s="38">
        <v>66</v>
      </c>
      <c r="J39" s="38">
        <v>75</v>
      </c>
      <c r="K39" s="37">
        <v>6.43</v>
      </c>
      <c r="L39" s="37">
        <v>0.14000000000000001</v>
      </c>
      <c r="M39" s="36">
        <v>11</v>
      </c>
      <c r="N39" s="36">
        <v>3.9</v>
      </c>
      <c r="O39" s="36">
        <v>31.9</v>
      </c>
      <c r="P39" s="37">
        <v>14.96</v>
      </c>
      <c r="Q39" s="36">
        <v>9.5</v>
      </c>
      <c r="R39" s="37">
        <v>1.43</v>
      </c>
      <c r="S39" s="37">
        <v>0.43</v>
      </c>
      <c r="T39" s="37">
        <v>-0.02</v>
      </c>
      <c r="U39" s="37">
        <v>0.15</v>
      </c>
      <c r="V39" s="37">
        <v>0.69</v>
      </c>
      <c r="W39" s="37">
        <v>0.2</v>
      </c>
      <c r="X39" s="37">
        <v>1.04</v>
      </c>
      <c r="Y39" s="37">
        <v>33.270000000000003</v>
      </c>
      <c r="Z39" s="37">
        <v>17.34</v>
      </c>
      <c r="AA39" s="37">
        <v>68.48</v>
      </c>
      <c r="AB39" s="37">
        <v>5.29</v>
      </c>
      <c r="AC39" s="37">
        <v>21.86</v>
      </c>
      <c r="AD39" s="37">
        <v>5.28</v>
      </c>
      <c r="AE39" s="37">
        <v>1.32</v>
      </c>
      <c r="AF39" s="37">
        <v>5.14</v>
      </c>
      <c r="AG39" s="37">
        <v>0.75</v>
      </c>
      <c r="AH39" s="37">
        <v>4.34</v>
      </c>
      <c r="AI39" s="37">
        <v>0.67</v>
      </c>
      <c r="AJ39" s="37">
        <v>1.78</v>
      </c>
      <c r="AK39" s="37">
        <v>0.21</v>
      </c>
      <c r="AL39" s="37">
        <v>1.3</v>
      </c>
      <c r="AM39" s="37">
        <v>0.14000000000000001</v>
      </c>
      <c r="AN39" s="37">
        <v>0.24</v>
      </c>
      <c r="AO39" s="37">
        <v>-0.01</v>
      </c>
      <c r="AP39" s="37">
        <v>0.19</v>
      </c>
      <c r="AQ39" s="37">
        <v>0.04</v>
      </c>
      <c r="AR39" s="37">
        <v>15.44</v>
      </c>
      <c r="AS39" s="37">
        <v>7.0000000000000007E-2</v>
      </c>
      <c r="AT39" s="37">
        <v>2.52</v>
      </c>
      <c r="AU39" s="37">
        <v>0.69</v>
      </c>
      <c r="AV39" s="39" t="s">
        <v>144</v>
      </c>
    </row>
    <row r="40" spans="1:48" x14ac:dyDescent="0.25">
      <c r="A40" s="34">
        <v>5038754</v>
      </c>
      <c r="B40" s="34" t="s">
        <v>180</v>
      </c>
      <c r="C40" s="40" t="s">
        <v>143</v>
      </c>
      <c r="D40" s="35">
        <v>45071</v>
      </c>
      <c r="E40" s="36">
        <v>171.5</v>
      </c>
      <c r="F40" s="36">
        <v>177.9</v>
      </c>
      <c r="G40" s="37">
        <v>39.07</v>
      </c>
      <c r="H40" s="36">
        <v>77.900000000000006</v>
      </c>
      <c r="I40" s="38">
        <v>134</v>
      </c>
      <c r="J40" s="38">
        <v>95</v>
      </c>
      <c r="K40" s="37">
        <v>10.56</v>
      </c>
      <c r="L40" s="37">
        <v>0.17</v>
      </c>
      <c r="M40" s="36">
        <v>11.9</v>
      </c>
      <c r="N40" s="36">
        <v>2.6</v>
      </c>
      <c r="O40" s="36">
        <v>54.3</v>
      </c>
      <c r="P40" s="37">
        <v>11.87</v>
      </c>
      <c r="Q40" s="36">
        <v>9.6999999999999993</v>
      </c>
      <c r="R40" s="37">
        <v>0.57999999999999996</v>
      </c>
      <c r="S40" s="37">
        <v>0.51</v>
      </c>
      <c r="T40" s="37">
        <v>0.03</v>
      </c>
      <c r="U40" s="37">
        <v>0.14000000000000001</v>
      </c>
      <c r="V40" s="37">
        <v>1.75</v>
      </c>
      <c r="W40" s="37">
        <v>0.05</v>
      </c>
      <c r="X40" s="37">
        <v>0.67</v>
      </c>
      <c r="Y40" s="37">
        <v>72.44</v>
      </c>
      <c r="Z40" s="37">
        <v>9.4499999999999993</v>
      </c>
      <c r="AA40" s="37">
        <v>25.5</v>
      </c>
      <c r="AB40" s="37">
        <v>2.73</v>
      </c>
      <c r="AC40" s="37">
        <v>12.15</v>
      </c>
      <c r="AD40" s="37">
        <v>2.8</v>
      </c>
      <c r="AE40" s="37">
        <v>0.83</v>
      </c>
      <c r="AF40" s="37">
        <v>2.93</v>
      </c>
      <c r="AG40" s="37">
        <v>0.42</v>
      </c>
      <c r="AH40" s="37">
        <v>2.61</v>
      </c>
      <c r="AI40" s="37">
        <v>0.45</v>
      </c>
      <c r="AJ40" s="37">
        <v>1.32</v>
      </c>
      <c r="AK40" s="37">
        <v>0.16</v>
      </c>
      <c r="AL40" s="37">
        <v>1.06</v>
      </c>
      <c r="AM40" s="37">
        <v>0.14000000000000001</v>
      </c>
      <c r="AN40" s="37">
        <v>0.22</v>
      </c>
      <c r="AO40" s="37">
        <v>-0.01</v>
      </c>
      <c r="AP40" s="37">
        <v>0.06</v>
      </c>
      <c r="AQ40" s="37">
        <v>0.03</v>
      </c>
      <c r="AR40" s="37">
        <v>11.92</v>
      </c>
      <c r="AS40" s="37">
        <v>0.03</v>
      </c>
      <c r="AT40" s="37">
        <v>0.75</v>
      </c>
      <c r="AU40" s="37">
        <v>0.34</v>
      </c>
      <c r="AV40" s="39" t="s">
        <v>144</v>
      </c>
    </row>
    <row r="41" spans="1:48" x14ac:dyDescent="0.25">
      <c r="A41" s="34">
        <v>5038755</v>
      </c>
      <c r="B41" s="34" t="s">
        <v>181</v>
      </c>
      <c r="C41" s="40" t="s">
        <v>143</v>
      </c>
      <c r="D41" s="35">
        <v>45071</v>
      </c>
      <c r="E41" s="36">
        <v>134.5</v>
      </c>
      <c r="F41" s="36">
        <v>34.6</v>
      </c>
      <c r="G41" s="37">
        <v>15.75</v>
      </c>
      <c r="H41" s="36">
        <v>14.5</v>
      </c>
      <c r="I41" s="38">
        <v>21</v>
      </c>
      <c r="J41" s="38">
        <v>57</v>
      </c>
      <c r="K41" s="37">
        <v>8.7799999999999994</v>
      </c>
      <c r="L41" s="37">
        <v>0.15</v>
      </c>
      <c r="M41" s="36">
        <v>5.0999999999999996</v>
      </c>
      <c r="N41" s="36">
        <v>1.8</v>
      </c>
      <c r="O41" s="36">
        <v>52.5</v>
      </c>
      <c r="P41" s="37">
        <v>8.76</v>
      </c>
      <c r="Q41" s="36">
        <v>7.9</v>
      </c>
      <c r="R41" s="37">
        <v>1.72</v>
      </c>
      <c r="S41" s="37">
        <v>0.36</v>
      </c>
      <c r="T41" s="37">
        <v>-0.02</v>
      </c>
      <c r="U41" s="37">
        <v>7.0000000000000007E-2</v>
      </c>
      <c r="V41" s="37">
        <v>0.79</v>
      </c>
      <c r="W41" s="37">
        <v>0.1</v>
      </c>
      <c r="X41" s="37">
        <v>0.56999999999999995</v>
      </c>
      <c r="Y41" s="37">
        <v>18.91</v>
      </c>
      <c r="Z41" s="37">
        <v>11.1</v>
      </c>
      <c r="AA41" s="37">
        <v>26.69</v>
      </c>
      <c r="AB41" s="37">
        <v>3.11</v>
      </c>
      <c r="AC41" s="37">
        <v>13.11</v>
      </c>
      <c r="AD41" s="37">
        <v>2.9</v>
      </c>
      <c r="AE41" s="37">
        <v>0.79</v>
      </c>
      <c r="AF41" s="37">
        <v>2.82</v>
      </c>
      <c r="AG41" s="37">
        <v>0.4</v>
      </c>
      <c r="AH41" s="37">
        <v>2.39</v>
      </c>
      <c r="AI41" s="37">
        <v>0.39</v>
      </c>
      <c r="AJ41" s="37">
        <v>1.08</v>
      </c>
      <c r="AK41" s="37">
        <v>0.13</v>
      </c>
      <c r="AL41" s="37">
        <v>0.83</v>
      </c>
      <c r="AM41" s="37">
        <v>0.1</v>
      </c>
      <c r="AN41" s="37">
        <v>0.2</v>
      </c>
      <c r="AO41" s="37">
        <v>-0.01</v>
      </c>
      <c r="AP41" s="37">
        <v>7.0000000000000007E-2</v>
      </c>
      <c r="AQ41" s="37">
        <v>0.02</v>
      </c>
      <c r="AR41" s="37">
        <v>9.3000000000000007</v>
      </c>
      <c r="AS41" s="37">
        <v>0.05</v>
      </c>
      <c r="AT41" s="37">
        <v>0.86</v>
      </c>
      <c r="AU41" s="37">
        <v>0.47</v>
      </c>
      <c r="AV41" s="39" t="s">
        <v>144</v>
      </c>
    </row>
    <row r="42" spans="1:48" x14ac:dyDescent="0.25">
      <c r="A42" s="34">
        <v>5038756</v>
      </c>
      <c r="B42" s="34" t="s">
        <v>182</v>
      </c>
      <c r="C42" s="40" t="s">
        <v>143</v>
      </c>
      <c r="D42" s="35">
        <v>45071</v>
      </c>
      <c r="E42" s="36">
        <v>126.2</v>
      </c>
      <c r="F42" s="36">
        <v>36.799999999999997</v>
      </c>
      <c r="G42" s="37">
        <v>19.05</v>
      </c>
      <c r="H42" s="36">
        <v>19.100000000000001</v>
      </c>
      <c r="I42" s="38">
        <v>56</v>
      </c>
      <c r="J42" s="38">
        <v>57</v>
      </c>
      <c r="K42" s="37">
        <v>5.83</v>
      </c>
      <c r="L42" s="37">
        <v>0.1</v>
      </c>
      <c r="M42" s="36">
        <v>11.2</v>
      </c>
      <c r="N42" s="36">
        <v>4.4000000000000004</v>
      </c>
      <c r="O42" s="36">
        <v>26.1</v>
      </c>
      <c r="P42" s="37">
        <v>13.4</v>
      </c>
      <c r="Q42" s="36">
        <v>5.6</v>
      </c>
      <c r="R42" s="37">
        <v>1.1200000000000001</v>
      </c>
      <c r="S42" s="37">
        <v>0.46</v>
      </c>
      <c r="T42" s="37">
        <v>-0.02</v>
      </c>
      <c r="U42" s="37">
        <v>0.11</v>
      </c>
      <c r="V42" s="37">
        <v>1</v>
      </c>
      <c r="W42" s="37">
        <v>0.11</v>
      </c>
      <c r="X42" s="37">
        <v>0.89</v>
      </c>
      <c r="Y42" s="37">
        <v>32.18</v>
      </c>
      <c r="Z42" s="37">
        <v>11.69</v>
      </c>
      <c r="AA42" s="37">
        <v>43.84</v>
      </c>
      <c r="AB42" s="37">
        <v>3.4</v>
      </c>
      <c r="AC42" s="37">
        <v>14.76</v>
      </c>
      <c r="AD42" s="37">
        <v>3.54</v>
      </c>
      <c r="AE42" s="37">
        <v>1.01</v>
      </c>
      <c r="AF42" s="37">
        <v>3.69</v>
      </c>
      <c r="AG42" s="37">
        <v>0.54</v>
      </c>
      <c r="AH42" s="37">
        <v>3.29</v>
      </c>
      <c r="AI42" s="37">
        <v>0.54</v>
      </c>
      <c r="AJ42" s="37">
        <v>1.52</v>
      </c>
      <c r="AK42" s="37">
        <v>0.18</v>
      </c>
      <c r="AL42" s="37">
        <v>1.1599999999999999</v>
      </c>
      <c r="AM42" s="37">
        <v>0.13</v>
      </c>
      <c r="AN42" s="37">
        <v>0.14000000000000001</v>
      </c>
      <c r="AO42" s="37">
        <v>-0.01</v>
      </c>
      <c r="AP42" s="37">
        <v>0.15</v>
      </c>
      <c r="AQ42" s="37">
        <v>0.04</v>
      </c>
      <c r="AR42" s="37">
        <v>8.77</v>
      </c>
      <c r="AS42" s="37">
        <v>7.0000000000000007E-2</v>
      </c>
      <c r="AT42" s="37">
        <v>1.39</v>
      </c>
      <c r="AU42" s="37">
        <v>0.54</v>
      </c>
      <c r="AV42" s="39" t="s">
        <v>144</v>
      </c>
    </row>
    <row r="43" spans="1:48" x14ac:dyDescent="0.25">
      <c r="A43" s="34">
        <v>5038766</v>
      </c>
      <c r="B43" s="34" t="s">
        <v>183</v>
      </c>
      <c r="C43" s="40" t="s">
        <v>143</v>
      </c>
      <c r="D43" s="35">
        <v>45071</v>
      </c>
      <c r="E43" s="36">
        <v>24.5</v>
      </c>
      <c r="F43" s="36">
        <v>13.6</v>
      </c>
      <c r="G43" s="37">
        <v>8.92</v>
      </c>
      <c r="H43" s="36">
        <v>8.5</v>
      </c>
      <c r="I43" s="38">
        <v>6</v>
      </c>
      <c r="J43" s="38">
        <v>165</v>
      </c>
      <c r="K43" s="37">
        <v>4.38</v>
      </c>
      <c r="L43" s="37">
        <v>0.17</v>
      </c>
      <c r="M43" s="36">
        <v>12</v>
      </c>
      <c r="N43" s="36">
        <v>3.9</v>
      </c>
      <c r="O43" s="36">
        <v>9.6</v>
      </c>
      <c r="P43" s="37">
        <v>15.82</v>
      </c>
      <c r="Q43" s="36">
        <v>0.6</v>
      </c>
      <c r="R43" s="37">
        <v>0.3</v>
      </c>
      <c r="S43" s="37">
        <v>11.36</v>
      </c>
      <c r="T43" s="37">
        <v>0.18</v>
      </c>
      <c r="U43" s="37">
        <v>1.36</v>
      </c>
      <c r="V43" s="37">
        <v>0.81</v>
      </c>
      <c r="W43" s="37">
        <v>0.42</v>
      </c>
      <c r="X43" s="37">
        <v>5.94</v>
      </c>
      <c r="Y43" s="37">
        <v>78.84</v>
      </c>
      <c r="Z43" s="37">
        <v>30.27</v>
      </c>
      <c r="AA43" s="37">
        <v>68.650000000000006</v>
      </c>
      <c r="AB43" s="37">
        <v>8.6999999999999993</v>
      </c>
      <c r="AC43" s="37">
        <v>36.74</v>
      </c>
      <c r="AD43" s="37">
        <v>8.2200000000000006</v>
      </c>
      <c r="AE43" s="37">
        <v>2.13</v>
      </c>
      <c r="AF43" s="37">
        <v>6.88</v>
      </c>
      <c r="AG43" s="37">
        <v>0.86</v>
      </c>
      <c r="AH43" s="37">
        <v>4.2300000000000004</v>
      </c>
      <c r="AI43" s="37">
        <v>0.71</v>
      </c>
      <c r="AJ43" s="37">
        <v>1.94</v>
      </c>
      <c r="AK43" s="37">
        <v>0.28000000000000003</v>
      </c>
      <c r="AL43" s="37">
        <v>1.68</v>
      </c>
      <c r="AM43" s="37">
        <v>0.25</v>
      </c>
      <c r="AN43" s="37">
        <v>0.08</v>
      </c>
      <c r="AO43" s="37">
        <v>0.05</v>
      </c>
      <c r="AP43" s="37">
        <v>0.14000000000000001</v>
      </c>
      <c r="AQ43" s="37">
        <v>0.12</v>
      </c>
      <c r="AR43" s="37">
        <v>61.04</v>
      </c>
      <c r="AS43" s="37">
        <v>0.18</v>
      </c>
      <c r="AT43" s="37">
        <v>0.96</v>
      </c>
      <c r="AU43" s="37">
        <v>0.98</v>
      </c>
      <c r="AV43" s="39" t="s">
        <v>144</v>
      </c>
    </row>
    <row r="44" spans="1:48" x14ac:dyDescent="0.25">
      <c r="A44" s="34">
        <v>5038767</v>
      </c>
      <c r="B44" s="34" t="s">
        <v>184</v>
      </c>
      <c r="C44" s="40" t="s">
        <v>143</v>
      </c>
      <c r="D44" s="35">
        <v>45071</v>
      </c>
      <c r="E44" s="36">
        <v>40.5</v>
      </c>
      <c r="F44" s="36">
        <v>31.7</v>
      </c>
      <c r="G44" s="37">
        <v>15.69</v>
      </c>
      <c r="H44" s="36">
        <v>16.600000000000001</v>
      </c>
      <c r="I44" s="38">
        <v>35</v>
      </c>
      <c r="J44" s="38">
        <v>71</v>
      </c>
      <c r="K44" s="37">
        <v>5.0199999999999996</v>
      </c>
      <c r="L44" s="37">
        <v>0.1</v>
      </c>
      <c r="M44" s="36">
        <v>8.1999999999999993</v>
      </c>
      <c r="N44" s="36">
        <v>6.8</v>
      </c>
      <c r="O44" s="36">
        <v>8.1999999999999993</v>
      </c>
      <c r="P44" s="37">
        <v>9.8699999999999992</v>
      </c>
      <c r="Q44" s="36">
        <v>3.4</v>
      </c>
      <c r="R44" s="37">
        <v>1.63</v>
      </c>
      <c r="S44" s="37">
        <v>0.9</v>
      </c>
      <c r="T44" s="37">
        <v>0.26</v>
      </c>
      <c r="U44" s="37">
        <v>0.37</v>
      </c>
      <c r="V44" s="37">
        <v>2.4700000000000002</v>
      </c>
      <c r="W44" s="37">
        <v>0.4</v>
      </c>
      <c r="X44" s="37">
        <v>2.89</v>
      </c>
      <c r="Y44" s="37">
        <v>46.93</v>
      </c>
      <c r="Z44" s="37">
        <v>16.059999999999999</v>
      </c>
      <c r="AA44" s="37">
        <v>102.95</v>
      </c>
      <c r="AB44" s="37">
        <v>4.4800000000000004</v>
      </c>
      <c r="AC44" s="37">
        <v>17.64</v>
      </c>
      <c r="AD44" s="37">
        <v>4.42</v>
      </c>
      <c r="AE44" s="37">
        <v>1.4</v>
      </c>
      <c r="AF44" s="37">
        <v>4.66</v>
      </c>
      <c r="AG44" s="37">
        <v>0.83</v>
      </c>
      <c r="AH44" s="37">
        <v>3.53</v>
      </c>
      <c r="AI44" s="37">
        <v>0.71</v>
      </c>
      <c r="AJ44" s="37">
        <v>1.44</v>
      </c>
      <c r="AK44" s="37">
        <v>0.36</v>
      </c>
      <c r="AL44" s="37">
        <v>1.01</v>
      </c>
      <c r="AM44" s="37">
        <v>0.33</v>
      </c>
      <c r="AN44" s="37">
        <v>0.35</v>
      </c>
      <c r="AO44" s="37">
        <v>0.24</v>
      </c>
      <c r="AP44" s="37">
        <v>0.42</v>
      </c>
      <c r="AQ44" s="37">
        <v>0.28000000000000003</v>
      </c>
      <c r="AR44" s="37">
        <v>24.12</v>
      </c>
      <c r="AS44" s="37">
        <v>0.43</v>
      </c>
      <c r="AT44" s="37">
        <v>2.23</v>
      </c>
      <c r="AU44" s="37">
        <v>0.82</v>
      </c>
      <c r="AV44" s="39" t="s">
        <v>144</v>
      </c>
    </row>
    <row r="45" spans="1:48" x14ac:dyDescent="0.25">
      <c r="A45" s="34">
        <v>5038768</v>
      </c>
      <c r="B45" s="34" t="s">
        <v>185</v>
      </c>
      <c r="C45" s="40" t="s">
        <v>143</v>
      </c>
      <c r="D45" s="35">
        <v>45071</v>
      </c>
      <c r="E45" s="36">
        <v>34.4</v>
      </c>
      <c r="F45" s="36">
        <v>18.100000000000001</v>
      </c>
      <c r="G45" s="37">
        <v>8.1</v>
      </c>
      <c r="H45" s="36">
        <v>11.9</v>
      </c>
      <c r="I45" s="38">
        <v>23</v>
      </c>
      <c r="J45" s="38">
        <v>44</v>
      </c>
      <c r="K45" s="37">
        <v>2.48</v>
      </c>
      <c r="L45" s="37">
        <v>0.13</v>
      </c>
      <c r="M45" s="36">
        <v>13</v>
      </c>
      <c r="N45" s="36">
        <v>2.8</v>
      </c>
      <c r="O45" s="36">
        <v>15.6</v>
      </c>
      <c r="P45" s="37">
        <v>13.91</v>
      </c>
      <c r="Q45" s="36">
        <v>3.2</v>
      </c>
      <c r="R45" s="37">
        <v>1.04</v>
      </c>
      <c r="S45" s="37">
        <v>0.2</v>
      </c>
      <c r="T45" s="37">
        <v>0.04</v>
      </c>
      <c r="U45" s="37">
        <v>0.19</v>
      </c>
      <c r="V45" s="37">
        <v>0.73</v>
      </c>
      <c r="W45" s="37">
        <v>0.19</v>
      </c>
      <c r="X45" s="37">
        <v>1.39</v>
      </c>
      <c r="Y45" s="37">
        <v>58.1</v>
      </c>
      <c r="Z45" s="37">
        <v>17.29</v>
      </c>
      <c r="AA45" s="37">
        <v>82.18</v>
      </c>
      <c r="AB45" s="37">
        <v>5.0599999999999996</v>
      </c>
      <c r="AC45" s="37">
        <v>20.83</v>
      </c>
      <c r="AD45" s="37">
        <v>5.1100000000000003</v>
      </c>
      <c r="AE45" s="37">
        <v>1.38</v>
      </c>
      <c r="AF45" s="37">
        <v>5.32</v>
      </c>
      <c r="AG45" s="37">
        <v>0.79</v>
      </c>
      <c r="AH45" s="37">
        <v>4.25</v>
      </c>
      <c r="AI45" s="37">
        <v>0.65</v>
      </c>
      <c r="AJ45" s="37">
        <v>1.59</v>
      </c>
      <c r="AK45" s="37">
        <v>0.2</v>
      </c>
      <c r="AL45" s="37">
        <v>1.1200000000000001</v>
      </c>
      <c r="AM45" s="37">
        <v>0.15</v>
      </c>
      <c r="AN45" s="37">
        <v>0.12</v>
      </c>
      <c r="AO45" s="37">
        <v>0.03</v>
      </c>
      <c r="AP45" s="37">
        <v>0.17</v>
      </c>
      <c r="AQ45" s="37">
        <v>0.05</v>
      </c>
      <c r="AR45" s="37">
        <v>9.3699999999999992</v>
      </c>
      <c r="AS45" s="37">
        <v>0.12</v>
      </c>
      <c r="AT45" s="37">
        <v>3.72</v>
      </c>
      <c r="AU45" s="37">
        <v>0.59</v>
      </c>
      <c r="AV45" s="39" t="s">
        <v>144</v>
      </c>
    </row>
    <row r="46" spans="1:48" x14ac:dyDescent="0.25">
      <c r="A46" s="34">
        <v>5038769</v>
      </c>
      <c r="B46" s="34" t="s">
        <v>186</v>
      </c>
      <c r="C46" s="40" t="s">
        <v>143</v>
      </c>
      <c r="D46" s="35">
        <v>45071</v>
      </c>
      <c r="E46" s="36">
        <v>148</v>
      </c>
      <c r="F46" s="36">
        <v>21.4</v>
      </c>
      <c r="G46" s="37">
        <v>21.52</v>
      </c>
      <c r="H46" s="36">
        <v>16.600000000000001</v>
      </c>
      <c r="I46" s="38">
        <v>53</v>
      </c>
      <c r="J46" s="38">
        <v>56</v>
      </c>
      <c r="K46" s="37">
        <v>7.23</v>
      </c>
      <c r="L46" s="37">
        <v>0.12</v>
      </c>
      <c r="M46" s="36">
        <v>18.7</v>
      </c>
      <c r="N46" s="36">
        <v>4.3</v>
      </c>
      <c r="O46" s="36">
        <v>17</v>
      </c>
      <c r="P46" s="37">
        <v>14.66</v>
      </c>
      <c r="Q46" s="36">
        <v>3</v>
      </c>
      <c r="R46" s="37">
        <v>0.87</v>
      </c>
      <c r="S46" s="37">
        <v>0.51</v>
      </c>
      <c r="T46" s="37">
        <v>0.06</v>
      </c>
      <c r="U46" s="37">
        <v>0.36</v>
      </c>
      <c r="V46" s="37">
        <v>1.39</v>
      </c>
      <c r="W46" s="37">
        <v>0.2</v>
      </c>
      <c r="X46" s="37">
        <v>2.4900000000000002</v>
      </c>
      <c r="Y46" s="37">
        <v>56.86</v>
      </c>
      <c r="Z46" s="37">
        <v>12.35</v>
      </c>
      <c r="AA46" s="37">
        <v>92.62</v>
      </c>
      <c r="AB46" s="37">
        <v>4.08</v>
      </c>
      <c r="AC46" s="37">
        <v>17.98</v>
      </c>
      <c r="AD46" s="37">
        <v>4.7699999999999996</v>
      </c>
      <c r="AE46" s="37">
        <v>1.32</v>
      </c>
      <c r="AF46" s="37">
        <v>5.13</v>
      </c>
      <c r="AG46" s="37">
        <v>0.76</v>
      </c>
      <c r="AH46" s="37">
        <v>4.42</v>
      </c>
      <c r="AI46" s="37">
        <v>0.7</v>
      </c>
      <c r="AJ46" s="37">
        <v>1.85</v>
      </c>
      <c r="AK46" s="37">
        <v>0.23</v>
      </c>
      <c r="AL46" s="37">
        <v>1.37</v>
      </c>
      <c r="AM46" s="37">
        <v>0.16</v>
      </c>
      <c r="AN46" s="37">
        <v>0.11</v>
      </c>
      <c r="AO46" s="37">
        <v>0.02</v>
      </c>
      <c r="AP46" s="37">
        <v>0.14000000000000001</v>
      </c>
      <c r="AQ46" s="37">
        <v>0.05</v>
      </c>
      <c r="AR46" s="37">
        <v>10.77</v>
      </c>
      <c r="AS46" s="37">
        <v>0.1</v>
      </c>
      <c r="AT46" s="37">
        <v>1.05</v>
      </c>
      <c r="AU46" s="37">
        <v>0.87</v>
      </c>
      <c r="AV46" s="39" t="s">
        <v>144</v>
      </c>
    </row>
    <row r="47" spans="1:48" x14ac:dyDescent="0.25">
      <c r="A47" s="34">
        <v>5038771</v>
      </c>
      <c r="B47" s="34" t="s">
        <v>187</v>
      </c>
      <c r="C47" s="40" t="s">
        <v>143</v>
      </c>
      <c r="D47" s="35">
        <v>45071</v>
      </c>
      <c r="E47" s="36">
        <v>101</v>
      </c>
      <c r="F47" s="36">
        <v>33.700000000000003</v>
      </c>
      <c r="G47" s="37">
        <v>16.71</v>
      </c>
      <c r="H47" s="36">
        <v>18.3</v>
      </c>
      <c r="I47" s="38">
        <v>43</v>
      </c>
      <c r="J47" s="38">
        <v>40</v>
      </c>
      <c r="K47" s="37">
        <v>5.0999999999999996</v>
      </c>
      <c r="L47" s="37">
        <v>0.15</v>
      </c>
      <c r="M47" s="36">
        <v>8.4</v>
      </c>
      <c r="N47" s="36">
        <v>1.9</v>
      </c>
      <c r="O47" s="36">
        <v>27.8</v>
      </c>
      <c r="P47" s="37">
        <v>11.47</v>
      </c>
      <c r="Q47" s="36">
        <v>10.1</v>
      </c>
      <c r="R47" s="37">
        <v>2.12</v>
      </c>
      <c r="S47" s="37">
        <v>0.32</v>
      </c>
      <c r="T47" s="37">
        <v>-0.02</v>
      </c>
      <c r="U47" s="37">
        <v>0.1</v>
      </c>
      <c r="V47" s="37">
        <v>0.64</v>
      </c>
      <c r="W47" s="37">
        <v>0.3</v>
      </c>
      <c r="X47" s="37">
        <v>1.1299999999999999</v>
      </c>
      <c r="Y47" s="37">
        <v>19.29</v>
      </c>
      <c r="Z47" s="37">
        <v>17.18</v>
      </c>
      <c r="AA47" s="37">
        <v>36.4</v>
      </c>
      <c r="AB47" s="37">
        <v>4.6500000000000004</v>
      </c>
      <c r="AC47" s="37">
        <v>18.95</v>
      </c>
      <c r="AD47" s="37">
        <v>4.49</v>
      </c>
      <c r="AE47" s="37">
        <v>1.19</v>
      </c>
      <c r="AF47" s="37">
        <v>4.2300000000000004</v>
      </c>
      <c r="AG47" s="37">
        <v>0.64</v>
      </c>
      <c r="AH47" s="37">
        <v>3.67</v>
      </c>
      <c r="AI47" s="37">
        <v>0.56999999999999995</v>
      </c>
      <c r="AJ47" s="37">
        <v>1.45</v>
      </c>
      <c r="AK47" s="37">
        <v>0.17</v>
      </c>
      <c r="AL47" s="37">
        <v>1.01</v>
      </c>
      <c r="AM47" s="37">
        <v>0.12</v>
      </c>
      <c r="AN47" s="37">
        <v>0.28999999999999998</v>
      </c>
      <c r="AO47" s="37">
        <v>0.02</v>
      </c>
      <c r="AP47" s="37">
        <v>0.35</v>
      </c>
      <c r="AQ47" s="37">
        <v>0.03</v>
      </c>
      <c r="AR47" s="37">
        <v>6.45</v>
      </c>
      <c r="AS47" s="37">
        <v>0.06</v>
      </c>
      <c r="AT47" s="37">
        <v>1.74</v>
      </c>
      <c r="AU47" s="37">
        <v>0.71</v>
      </c>
      <c r="AV47" s="39" t="s">
        <v>144</v>
      </c>
    </row>
    <row r="48" spans="1:48" x14ac:dyDescent="0.25">
      <c r="A48" s="34">
        <v>5038772</v>
      </c>
      <c r="B48" s="34" t="s">
        <v>188</v>
      </c>
      <c r="C48" s="40" t="s">
        <v>143</v>
      </c>
      <c r="D48" s="35">
        <v>45071</v>
      </c>
      <c r="E48" s="36">
        <v>57.2</v>
      </c>
      <c r="F48" s="36">
        <v>9.1999999999999993</v>
      </c>
      <c r="G48" s="37">
        <v>6.36</v>
      </c>
      <c r="H48" s="36">
        <v>6.1</v>
      </c>
      <c r="I48" s="38">
        <v>24</v>
      </c>
      <c r="J48" s="38">
        <v>26</v>
      </c>
      <c r="K48" s="37">
        <v>2.85</v>
      </c>
      <c r="L48" s="37">
        <v>0.21</v>
      </c>
      <c r="M48" s="36">
        <v>4.8</v>
      </c>
      <c r="N48" s="36">
        <v>2.5</v>
      </c>
      <c r="O48" s="36">
        <v>35.799999999999997</v>
      </c>
      <c r="P48" s="37">
        <v>10.11</v>
      </c>
      <c r="Q48" s="36">
        <v>13</v>
      </c>
      <c r="R48" s="37">
        <v>2.2799999999999998</v>
      </c>
      <c r="S48" s="37">
        <v>0.15</v>
      </c>
      <c r="T48" s="37">
        <v>-0.02</v>
      </c>
      <c r="U48" s="37">
        <v>7.0000000000000007E-2</v>
      </c>
      <c r="V48" s="37">
        <v>0.7</v>
      </c>
      <c r="W48" s="37">
        <v>0.28999999999999998</v>
      </c>
      <c r="X48" s="37">
        <v>0.83</v>
      </c>
      <c r="Y48" s="37">
        <v>2099.75</v>
      </c>
      <c r="Z48" s="37">
        <v>20.02</v>
      </c>
      <c r="AA48" s="37">
        <v>35</v>
      </c>
      <c r="AB48" s="37">
        <v>4.8899999999999997</v>
      </c>
      <c r="AC48" s="37">
        <v>18.829999999999998</v>
      </c>
      <c r="AD48" s="37">
        <v>3.88</v>
      </c>
      <c r="AE48" s="37">
        <v>1.1000000000000001</v>
      </c>
      <c r="AF48" s="37">
        <v>3.43</v>
      </c>
      <c r="AG48" s="37">
        <v>0.49</v>
      </c>
      <c r="AH48" s="37">
        <v>2.76</v>
      </c>
      <c r="AI48" s="37">
        <v>0.45</v>
      </c>
      <c r="AJ48" s="37">
        <v>1.22</v>
      </c>
      <c r="AK48" s="37">
        <v>0.15</v>
      </c>
      <c r="AL48" s="37">
        <v>0.9</v>
      </c>
      <c r="AM48" s="37">
        <v>0.11</v>
      </c>
      <c r="AN48" s="37">
        <v>0.37</v>
      </c>
      <c r="AO48" s="37">
        <v>0.02</v>
      </c>
      <c r="AP48" s="37">
        <v>0.24</v>
      </c>
      <c r="AQ48" s="37">
        <v>0.03</v>
      </c>
      <c r="AR48" s="37">
        <v>8.9600000000000009</v>
      </c>
      <c r="AS48" s="37">
        <v>0.06</v>
      </c>
      <c r="AT48" s="37">
        <v>3.72</v>
      </c>
      <c r="AU48" s="37">
        <v>0.6</v>
      </c>
      <c r="AV48" s="39" t="s">
        <v>144</v>
      </c>
    </row>
    <row r="49" spans="1:48" x14ac:dyDescent="0.25">
      <c r="A49" s="34">
        <v>5038773</v>
      </c>
      <c r="B49" s="34" t="s">
        <v>189</v>
      </c>
      <c r="C49" s="40" t="s">
        <v>143</v>
      </c>
      <c r="D49" s="35">
        <v>45071</v>
      </c>
      <c r="E49" s="36">
        <v>61.8</v>
      </c>
      <c r="F49" s="36">
        <v>14.3</v>
      </c>
      <c r="G49" s="37">
        <v>7.26</v>
      </c>
      <c r="H49" s="36">
        <v>7</v>
      </c>
      <c r="I49" s="38">
        <v>20</v>
      </c>
      <c r="J49" s="38">
        <v>29</v>
      </c>
      <c r="K49" s="37">
        <v>3.23</v>
      </c>
      <c r="L49" s="37">
        <v>0.19</v>
      </c>
      <c r="M49" s="36">
        <v>4.7</v>
      </c>
      <c r="N49" s="36">
        <v>1.8</v>
      </c>
      <c r="O49" s="36">
        <v>31.8</v>
      </c>
      <c r="P49" s="37">
        <v>9.51</v>
      </c>
      <c r="Q49" s="36">
        <v>11.7</v>
      </c>
      <c r="R49" s="37">
        <v>2.2400000000000002</v>
      </c>
      <c r="S49" s="37">
        <v>0.21</v>
      </c>
      <c r="T49" s="37">
        <v>-0.02</v>
      </c>
      <c r="U49" s="37">
        <v>0.1</v>
      </c>
      <c r="V49" s="37">
        <v>0.7</v>
      </c>
      <c r="W49" s="37">
        <v>0.26</v>
      </c>
      <c r="X49" s="37">
        <v>0.66</v>
      </c>
      <c r="Y49" s="37">
        <v>38.39</v>
      </c>
      <c r="Z49" s="37">
        <v>17.5</v>
      </c>
      <c r="AA49" s="37">
        <v>32.700000000000003</v>
      </c>
      <c r="AB49" s="37">
        <v>4.38</v>
      </c>
      <c r="AC49" s="37">
        <v>16.89</v>
      </c>
      <c r="AD49" s="37">
        <v>3.61</v>
      </c>
      <c r="AE49" s="37">
        <v>0.85</v>
      </c>
      <c r="AF49" s="37">
        <v>3.3</v>
      </c>
      <c r="AG49" s="37">
        <v>0.49</v>
      </c>
      <c r="AH49" s="37">
        <v>2.75</v>
      </c>
      <c r="AI49" s="37">
        <v>0.44</v>
      </c>
      <c r="AJ49" s="37">
        <v>1.17</v>
      </c>
      <c r="AK49" s="37">
        <v>0.15</v>
      </c>
      <c r="AL49" s="37">
        <v>0.86</v>
      </c>
      <c r="AM49" s="37">
        <v>0.11</v>
      </c>
      <c r="AN49" s="37">
        <v>0.35</v>
      </c>
      <c r="AO49" s="37">
        <v>0.03</v>
      </c>
      <c r="AP49" s="37">
        <v>0.25</v>
      </c>
      <c r="AQ49" s="37">
        <v>0.04</v>
      </c>
      <c r="AR49" s="37">
        <v>5.77</v>
      </c>
      <c r="AS49" s="37">
        <v>0.08</v>
      </c>
      <c r="AT49" s="37">
        <v>2.38</v>
      </c>
      <c r="AU49" s="37">
        <v>0.68</v>
      </c>
      <c r="AV49" s="39" t="s">
        <v>144</v>
      </c>
    </row>
    <row r="50" spans="1:48" x14ac:dyDescent="0.25">
      <c r="A50" s="34">
        <v>5038774</v>
      </c>
      <c r="B50" s="34" t="s">
        <v>190</v>
      </c>
      <c r="C50" s="40" t="s">
        <v>143</v>
      </c>
      <c r="D50" s="35">
        <v>45071</v>
      </c>
      <c r="E50" s="36">
        <v>113.3</v>
      </c>
      <c r="F50" s="36">
        <v>76.400000000000006</v>
      </c>
      <c r="G50" s="37">
        <v>24.98</v>
      </c>
      <c r="H50" s="36">
        <v>46.6</v>
      </c>
      <c r="I50" s="38">
        <v>21</v>
      </c>
      <c r="J50" s="38">
        <v>102</v>
      </c>
      <c r="K50" s="37">
        <v>5.75</v>
      </c>
      <c r="L50" s="37">
        <v>0.2</v>
      </c>
      <c r="M50" s="36">
        <v>6.6</v>
      </c>
      <c r="N50" s="36">
        <v>3.9</v>
      </c>
      <c r="O50" s="36">
        <v>32.6</v>
      </c>
      <c r="P50" s="37">
        <v>10.67</v>
      </c>
      <c r="Q50" s="36">
        <v>15.6</v>
      </c>
      <c r="R50" s="37">
        <v>1.1100000000000001</v>
      </c>
      <c r="S50" s="37">
        <v>0.2</v>
      </c>
      <c r="T50" s="37">
        <v>0.03</v>
      </c>
      <c r="U50" s="37">
        <v>7.0000000000000007E-2</v>
      </c>
      <c r="V50" s="37">
        <v>0.63</v>
      </c>
      <c r="W50" s="37">
        <v>0.24</v>
      </c>
      <c r="X50" s="37">
        <v>7.47</v>
      </c>
      <c r="Y50" s="37">
        <v>69.459999999999994</v>
      </c>
      <c r="Z50" s="37">
        <v>10.92</v>
      </c>
      <c r="AA50" s="37">
        <v>27.88</v>
      </c>
      <c r="AB50" s="37">
        <v>3.06</v>
      </c>
      <c r="AC50" s="37">
        <v>12.8</v>
      </c>
      <c r="AD50" s="37">
        <v>3.07</v>
      </c>
      <c r="AE50" s="37">
        <v>0.9</v>
      </c>
      <c r="AF50" s="37">
        <v>3.08</v>
      </c>
      <c r="AG50" s="37">
        <v>0.46</v>
      </c>
      <c r="AH50" s="37">
        <v>2.8</v>
      </c>
      <c r="AI50" s="37">
        <v>0.45</v>
      </c>
      <c r="AJ50" s="37">
        <v>1.24</v>
      </c>
      <c r="AK50" s="37">
        <v>0.15</v>
      </c>
      <c r="AL50" s="37">
        <v>0.95</v>
      </c>
      <c r="AM50" s="37">
        <v>0.11</v>
      </c>
      <c r="AN50" s="37">
        <v>0.33</v>
      </c>
      <c r="AO50" s="37">
        <v>-0.01</v>
      </c>
      <c r="AP50" s="37">
        <v>0.27</v>
      </c>
      <c r="AQ50" s="37">
        <v>0.03</v>
      </c>
      <c r="AR50" s="37">
        <v>7.08</v>
      </c>
      <c r="AS50" s="37">
        <v>0.03</v>
      </c>
      <c r="AT50" s="37">
        <v>1.24</v>
      </c>
      <c r="AU50" s="37">
        <v>0.33</v>
      </c>
      <c r="AV50" s="39" t="s">
        <v>144</v>
      </c>
    </row>
    <row r="51" spans="1:48" x14ac:dyDescent="0.25">
      <c r="A51" s="34">
        <v>5038775</v>
      </c>
      <c r="B51" s="34" t="s">
        <v>191</v>
      </c>
      <c r="C51" s="40" t="s">
        <v>143</v>
      </c>
      <c r="D51" s="35">
        <v>45071</v>
      </c>
      <c r="E51" s="36">
        <v>137.5</v>
      </c>
      <c r="F51" s="36">
        <v>82</v>
      </c>
      <c r="G51" s="37">
        <v>28.67</v>
      </c>
      <c r="H51" s="36">
        <v>49.2</v>
      </c>
      <c r="I51" s="38">
        <v>150</v>
      </c>
      <c r="J51" s="38">
        <v>60</v>
      </c>
      <c r="K51" s="37">
        <v>6.81</v>
      </c>
      <c r="L51" s="37">
        <v>0.13</v>
      </c>
      <c r="M51" s="36">
        <v>8.5</v>
      </c>
      <c r="N51" s="36">
        <v>3.7</v>
      </c>
      <c r="O51" s="36">
        <v>45.4</v>
      </c>
      <c r="P51" s="37">
        <v>9.4600000000000009</v>
      </c>
      <c r="Q51" s="36">
        <v>2</v>
      </c>
      <c r="R51" s="37">
        <v>0.31</v>
      </c>
      <c r="S51" s="37">
        <v>0.14000000000000001</v>
      </c>
      <c r="T51" s="37">
        <v>-0.02</v>
      </c>
      <c r="U51" s="37">
        <v>0.13</v>
      </c>
      <c r="V51" s="37">
        <v>0.68</v>
      </c>
      <c r="W51" s="37">
        <v>0.13</v>
      </c>
      <c r="X51" s="37">
        <v>10.65</v>
      </c>
      <c r="Y51" s="37">
        <v>51.02</v>
      </c>
      <c r="Z51" s="37">
        <v>15.43</v>
      </c>
      <c r="AA51" s="37">
        <v>68.38</v>
      </c>
      <c r="AB51" s="37">
        <v>3.95</v>
      </c>
      <c r="AC51" s="37">
        <v>15.45</v>
      </c>
      <c r="AD51" s="37">
        <v>3.32</v>
      </c>
      <c r="AE51" s="37">
        <v>0.98</v>
      </c>
      <c r="AF51" s="37">
        <v>3.37</v>
      </c>
      <c r="AG51" s="37">
        <v>0.49</v>
      </c>
      <c r="AH51" s="37">
        <v>2.85</v>
      </c>
      <c r="AI51" s="37">
        <v>0.45</v>
      </c>
      <c r="AJ51" s="37">
        <v>1.21</v>
      </c>
      <c r="AK51" s="37">
        <v>0.14000000000000001</v>
      </c>
      <c r="AL51" s="37">
        <v>0.88</v>
      </c>
      <c r="AM51" s="37">
        <v>0.1</v>
      </c>
      <c r="AN51" s="37">
        <v>0.05</v>
      </c>
      <c r="AO51" s="37">
        <v>-0.01</v>
      </c>
      <c r="AP51" s="37">
        <v>0.08</v>
      </c>
      <c r="AQ51" s="37">
        <v>0.05</v>
      </c>
      <c r="AR51" s="37">
        <v>4.68</v>
      </c>
      <c r="AS51" s="37">
        <v>0.05</v>
      </c>
      <c r="AT51" s="37">
        <v>1.99</v>
      </c>
      <c r="AU51" s="37">
        <v>0.38</v>
      </c>
      <c r="AV51" s="39" t="s">
        <v>144</v>
      </c>
    </row>
    <row r="52" spans="1:48" x14ac:dyDescent="0.25">
      <c r="A52" s="34">
        <v>5038776</v>
      </c>
      <c r="B52" s="34" t="s">
        <v>192</v>
      </c>
      <c r="C52" s="40" t="s">
        <v>143</v>
      </c>
      <c r="D52" s="35">
        <v>45071</v>
      </c>
      <c r="E52" s="36">
        <v>126.5</v>
      </c>
      <c r="F52" s="36">
        <v>39.1</v>
      </c>
      <c r="G52" s="37">
        <v>27.39</v>
      </c>
      <c r="H52" s="36">
        <v>26.6</v>
      </c>
      <c r="I52" s="38">
        <v>79</v>
      </c>
      <c r="J52" s="38">
        <v>73</v>
      </c>
      <c r="K52" s="37">
        <v>6.14</v>
      </c>
      <c r="L52" s="37">
        <v>0.17</v>
      </c>
      <c r="M52" s="36">
        <v>15.7</v>
      </c>
      <c r="N52" s="36">
        <v>2</v>
      </c>
      <c r="O52" s="36">
        <v>35.1</v>
      </c>
      <c r="P52" s="37">
        <v>20.28</v>
      </c>
      <c r="Q52" s="36">
        <v>4.3</v>
      </c>
      <c r="R52" s="37">
        <v>0.43</v>
      </c>
      <c r="S52" s="37">
        <v>0.34</v>
      </c>
      <c r="T52" s="37">
        <v>0.16</v>
      </c>
      <c r="U52" s="37">
        <v>0.94</v>
      </c>
      <c r="V52" s="37">
        <v>0.73</v>
      </c>
      <c r="W52" s="37">
        <v>0.2</v>
      </c>
      <c r="X52" s="37">
        <v>2.34</v>
      </c>
      <c r="Y52" s="37">
        <v>86.93</v>
      </c>
      <c r="Z52" s="37">
        <v>20.89</v>
      </c>
      <c r="AA52" s="37">
        <v>71.97</v>
      </c>
      <c r="AB52" s="37">
        <v>6.65</v>
      </c>
      <c r="AC52" s="37">
        <v>29.32</v>
      </c>
      <c r="AD52" s="37">
        <v>7.11</v>
      </c>
      <c r="AE52" s="37">
        <v>2.3199999999999998</v>
      </c>
      <c r="AF52" s="37">
        <v>6.81</v>
      </c>
      <c r="AG52" s="37">
        <v>0.97</v>
      </c>
      <c r="AH52" s="37">
        <v>5.66</v>
      </c>
      <c r="AI52" s="37">
        <v>0.92</v>
      </c>
      <c r="AJ52" s="37">
        <v>2.52</v>
      </c>
      <c r="AK52" s="37">
        <v>0.3</v>
      </c>
      <c r="AL52" s="37">
        <v>1.96</v>
      </c>
      <c r="AM52" s="37">
        <v>0.23</v>
      </c>
      <c r="AN52" s="37">
        <v>0.1</v>
      </c>
      <c r="AO52" s="37">
        <v>-0.01</v>
      </c>
      <c r="AP52" s="37">
        <v>0.13</v>
      </c>
      <c r="AQ52" s="37">
        <v>0.02</v>
      </c>
      <c r="AR52" s="37">
        <v>16.64</v>
      </c>
      <c r="AS52" s="37">
        <v>0.04</v>
      </c>
      <c r="AT52" s="37">
        <v>1.78</v>
      </c>
      <c r="AU52" s="37">
        <v>0.39</v>
      </c>
      <c r="AV52" s="39" t="s">
        <v>144</v>
      </c>
    </row>
    <row r="53" spans="1:48" x14ac:dyDescent="0.25">
      <c r="A53" s="34">
        <v>5038777</v>
      </c>
      <c r="B53" s="34" t="s">
        <v>193</v>
      </c>
      <c r="C53" s="40" t="s">
        <v>143</v>
      </c>
      <c r="D53" s="35">
        <v>45071</v>
      </c>
      <c r="E53" s="36">
        <v>105.4</v>
      </c>
      <c r="F53" s="36">
        <v>44.9</v>
      </c>
      <c r="G53" s="37">
        <v>16.37</v>
      </c>
      <c r="H53" s="36">
        <v>21.3</v>
      </c>
      <c r="I53" s="38">
        <v>43</v>
      </c>
      <c r="J53" s="38">
        <v>44</v>
      </c>
      <c r="K53" s="37">
        <v>7.98</v>
      </c>
      <c r="L53" s="37">
        <v>0.1</v>
      </c>
      <c r="M53" s="36">
        <v>7.1</v>
      </c>
      <c r="N53" s="36">
        <v>4.3</v>
      </c>
      <c r="O53" s="36">
        <v>21.6</v>
      </c>
      <c r="P53" s="37">
        <v>15.2</v>
      </c>
      <c r="Q53" s="36">
        <v>8.3000000000000007</v>
      </c>
      <c r="R53" s="37">
        <v>2.2799999999999998</v>
      </c>
      <c r="S53" s="37">
        <v>0.52</v>
      </c>
      <c r="T53" s="37">
        <v>-0.02</v>
      </c>
      <c r="U53" s="37">
        <v>0.14000000000000001</v>
      </c>
      <c r="V53" s="37">
        <v>0.91</v>
      </c>
      <c r="W53" s="37">
        <v>0.42</v>
      </c>
      <c r="X53" s="37">
        <v>5.29</v>
      </c>
      <c r="Y53" s="37">
        <v>31.43</v>
      </c>
      <c r="Z53" s="37">
        <v>15.32</v>
      </c>
      <c r="AA53" s="37">
        <v>50.34</v>
      </c>
      <c r="AB53" s="37">
        <v>4.79</v>
      </c>
      <c r="AC53" s="37">
        <v>20.97</v>
      </c>
      <c r="AD53" s="37">
        <v>5.21</v>
      </c>
      <c r="AE53" s="37">
        <v>1.44</v>
      </c>
      <c r="AF53" s="37">
        <v>5.2</v>
      </c>
      <c r="AG53" s="37">
        <v>0.78</v>
      </c>
      <c r="AH53" s="37">
        <v>4.62</v>
      </c>
      <c r="AI53" s="37">
        <v>0.72</v>
      </c>
      <c r="AJ53" s="37">
        <v>1.94</v>
      </c>
      <c r="AK53" s="37">
        <v>0.23</v>
      </c>
      <c r="AL53" s="37">
        <v>1.41</v>
      </c>
      <c r="AM53" s="37">
        <v>0.16</v>
      </c>
      <c r="AN53" s="37">
        <v>0.25</v>
      </c>
      <c r="AO53" s="37">
        <v>0.01</v>
      </c>
      <c r="AP53" s="37">
        <v>0.1</v>
      </c>
      <c r="AQ53" s="37">
        <v>0.04</v>
      </c>
      <c r="AR53" s="37">
        <v>9.8800000000000008</v>
      </c>
      <c r="AS53" s="37">
        <v>0.11</v>
      </c>
      <c r="AT53" s="37">
        <v>1.48</v>
      </c>
      <c r="AU53" s="37">
        <v>0.95</v>
      </c>
      <c r="AV53" s="39" t="s">
        <v>144</v>
      </c>
    </row>
    <row r="54" spans="1:48" x14ac:dyDescent="0.25">
      <c r="A54" s="34">
        <v>5038778</v>
      </c>
      <c r="B54" s="34" t="s">
        <v>194</v>
      </c>
      <c r="C54" s="40" t="s">
        <v>143</v>
      </c>
      <c r="D54" s="35">
        <v>45071</v>
      </c>
      <c r="E54" s="36">
        <v>114.8</v>
      </c>
      <c r="F54" s="36">
        <v>41.9</v>
      </c>
      <c r="G54" s="37">
        <v>69.62</v>
      </c>
      <c r="H54" s="36">
        <v>26.9</v>
      </c>
      <c r="I54" s="38">
        <v>82</v>
      </c>
      <c r="J54" s="38">
        <v>516</v>
      </c>
      <c r="K54" s="37">
        <v>7.14</v>
      </c>
      <c r="L54" s="37">
        <v>0.22</v>
      </c>
      <c r="M54" s="36">
        <v>20.5</v>
      </c>
      <c r="N54" s="36">
        <v>3.4</v>
      </c>
      <c r="O54" s="36">
        <v>50.4</v>
      </c>
      <c r="P54" s="37">
        <v>14.52</v>
      </c>
      <c r="Q54" s="36">
        <v>10.3</v>
      </c>
      <c r="R54" s="37">
        <v>1.89</v>
      </c>
      <c r="S54" s="37">
        <v>1.26</v>
      </c>
      <c r="T54" s="37">
        <v>-0.02</v>
      </c>
      <c r="U54" s="37">
        <v>3.53</v>
      </c>
      <c r="V54" s="37">
        <v>2.0499999999999998</v>
      </c>
      <c r="W54" s="37">
        <v>0.32</v>
      </c>
      <c r="X54" s="37">
        <v>2.46</v>
      </c>
      <c r="Y54" s="37">
        <v>52.71</v>
      </c>
      <c r="Z54" s="37">
        <v>16.95</v>
      </c>
      <c r="AA54" s="37">
        <v>65.66</v>
      </c>
      <c r="AB54" s="37">
        <v>5.1100000000000003</v>
      </c>
      <c r="AC54" s="37">
        <v>21.25</v>
      </c>
      <c r="AD54" s="37">
        <v>4.99</v>
      </c>
      <c r="AE54" s="37">
        <v>1.02</v>
      </c>
      <c r="AF54" s="37">
        <v>4.87</v>
      </c>
      <c r="AG54" s="37">
        <v>0.7</v>
      </c>
      <c r="AH54" s="37">
        <v>4.13</v>
      </c>
      <c r="AI54" s="37">
        <v>0.68</v>
      </c>
      <c r="AJ54" s="37">
        <v>1.86</v>
      </c>
      <c r="AK54" s="37">
        <v>0.23</v>
      </c>
      <c r="AL54" s="37">
        <v>1.44</v>
      </c>
      <c r="AM54" s="37">
        <v>0.17</v>
      </c>
      <c r="AN54" s="37">
        <v>0.26</v>
      </c>
      <c r="AO54" s="37">
        <v>-0.01</v>
      </c>
      <c r="AP54" s="37">
        <v>0.43</v>
      </c>
      <c r="AQ54" s="37">
        <v>0.06</v>
      </c>
      <c r="AR54" s="37">
        <v>41.34</v>
      </c>
      <c r="AS54" s="37">
        <v>0.89</v>
      </c>
      <c r="AT54" s="37">
        <v>2.48</v>
      </c>
      <c r="AU54" s="37">
        <v>0.65</v>
      </c>
      <c r="AV54" s="39" t="s">
        <v>144</v>
      </c>
    </row>
    <row r="55" spans="1:48" x14ac:dyDescent="0.25">
      <c r="A55" s="34">
        <v>5038780</v>
      </c>
      <c r="B55" s="34" t="s">
        <v>195</v>
      </c>
      <c r="C55" s="40" t="s">
        <v>143</v>
      </c>
      <c r="D55" s="35">
        <v>45071</v>
      </c>
      <c r="E55" s="36">
        <v>38.299999999999997</v>
      </c>
      <c r="F55" s="36">
        <v>21.7</v>
      </c>
      <c r="G55" s="37">
        <v>6.14</v>
      </c>
      <c r="H55" s="36">
        <v>14.3</v>
      </c>
      <c r="I55" s="38">
        <v>212</v>
      </c>
      <c r="J55" s="38">
        <v>55</v>
      </c>
      <c r="K55" s="37">
        <v>6.05</v>
      </c>
      <c r="L55" s="37">
        <v>0.13</v>
      </c>
      <c r="M55" s="36">
        <v>101.5</v>
      </c>
      <c r="N55" s="36">
        <v>34.4</v>
      </c>
      <c r="O55" s="36">
        <v>9.6999999999999993</v>
      </c>
      <c r="P55" s="37">
        <v>8.0500000000000007</v>
      </c>
      <c r="Q55" s="36">
        <v>4.0999999999999996</v>
      </c>
      <c r="R55" s="37">
        <v>2.38</v>
      </c>
      <c r="S55" s="37">
        <v>14.1</v>
      </c>
      <c r="T55" s="37">
        <v>0.15</v>
      </c>
      <c r="U55" s="37">
        <v>0.16</v>
      </c>
      <c r="V55" s="37">
        <v>5.17</v>
      </c>
      <c r="W55" s="37">
        <v>0.52</v>
      </c>
      <c r="X55" s="37">
        <v>7.48</v>
      </c>
      <c r="Y55" s="37">
        <v>70.98</v>
      </c>
      <c r="Z55" s="37">
        <v>28.97</v>
      </c>
      <c r="AA55" s="37">
        <v>52.86</v>
      </c>
      <c r="AB55" s="37">
        <v>5.73</v>
      </c>
      <c r="AC55" s="37">
        <v>20.64</v>
      </c>
      <c r="AD55" s="37">
        <v>4</v>
      </c>
      <c r="AE55" s="37">
        <v>0.55000000000000004</v>
      </c>
      <c r="AF55" s="37">
        <v>3.39</v>
      </c>
      <c r="AG55" s="37">
        <v>0.44</v>
      </c>
      <c r="AH55" s="37">
        <v>2.37</v>
      </c>
      <c r="AI55" s="37">
        <v>0.36</v>
      </c>
      <c r="AJ55" s="37">
        <v>1</v>
      </c>
      <c r="AK55" s="37">
        <v>0.12</v>
      </c>
      <c r="AL55" s="37">
        <v>0.82</v>
      </c>
      <c r="AM55" s="37">
        <v>0.1</v>
      </c>
      <c r="AN55" s="37">
        <v>0.1</v>
      </c>
      <c r="AO55" s="37">
        <v>-0.01</v>
      </c>
      <c r="AP55" s="37">
        <v>163.94</v>
      </c>
      <c r="AQ55" s="37">
        <v>0.39</v>
      </c>
      <c r="AR55" s="37">
        <v>33.78</v>
      </c>
      <c r="AS55" s="37">
        <v>47.96</v>
      </c>
      <c r="AT55" s="37">
        <v>10.99</v>
      </c>
      <c r="AU55" s="37">
        <v>2.48</v>
      </c>
      <c r="AV55" s="39" t="s">
        <v>144</v>
      </c>
    </row>
    <row r="56" spans="1:48" x14ac:dyDescent="0.25">
      <c r="A56" s="34">
        <v>5038791</v>
      </c>
      <c r="B56" s="34" t="s">
        <v>196</v>
      </c>
      <c r="C56" s="40" t="s">
        <v>143</v>
      </c>
      <c r="D56" s="35">
        <v>45071</v>
      </c>
      <c r="E56" s="36">
        <v>27.5</v>
      </c>
      <c r="F56" s="36">
        <v>16.399999999999999</v>
      </c>
      <c r="G56" s="37">
        <v>13.04</v>
      </c>
      <c r="H56" s="36">
        <v>13.1</v>
      </c>
      <c r="I56" s="38">
        <v>20</v>
      </c>
      <c r="J56" s="38">
        <v>33</v>
      </c>
      <c r="K56" s="37">
        <v>2.0099999999999998</v>
      </c>
      <c r="L56" s="37">
        <v>7.0000000000000007E-2</v>
      </c>
      <c r="M56" s="36">
        <v>7.2</v>
      </c>
      <c r="N56" s="36">
        <v>2.9</v>
      </c>
      <c r="O56" s="36">
        <v>10</v>
      </c>
      <c r="P56" s="37">
        <v>10.86</v>
      </c>
      <c r="Q56" s="36">
        <v>2.2999999999999998</v>
      </c>
      <c r="R56" s="37">
        <v>0.75</v>
      </c>
      <c r="S56" s="37">
        <v>0.48</v>
      </c>
      <c r="T56" s="37">
        <v>-0.02</v>
      </c>
      <c r="U56" s="37">
        <v>0.16</v>
      </c>
      <c r="V56" s="37">
        <v>1.29</v>
      </c>
      <c r="W56" s="37">
        <v>0.1</v>
      </c>
      <c r="X56" s="37">
        <v>0.43</v>
      </c>
      <c r="Y56" s="37">
        <v>43.71</v>
      </c>
      <c r="Z56" s="37">
        <v>10.65</v>
      </c>
      <c r="AA56" s="37">
        <v>105.71</v>
      </c>
      <c r="AB56" s="37">
        <v>3.55</v>
      </c>
      <c r="AC56" s="37">
        <v>15.5</v>
      </c>
      <c r="AD56" s="37">
        <v>4.1399999999999997</v>
      </c>
      <c r="AE56" s="37">
        <v>1.1100000000000001</v>
      </c>
      <c r="AF56" s="37">
        <v>4.4800000000000004</v>
      </c>
      <c r="AG56" s="37">
        <v>0.63</v>
      </c>
      <c r="AH56" s="37">
        <v>3.59</v>
      </c>
      <c r="AI56" s="37">
        <v>0.54</v>
      </c>
      <c r="AJ56" s="37">
        <v>1.4</v>
      </c>
      <c r="AK56" s="37">
        <v>0.16</v>
      </c>
      <c r="AL56" s="37">
        <v>1.01</v>
      </c>
      <c r="AM56" s="37">
        <v>0.11</v>
      </c>
      <c r="AN56" s="37">
        <v>0.06</v>
      </c>
      <c r="AO56" s="37">
        <v>-0.01</v>
      </c>
      <c r="AP56" s="37">
        <v>1.8</v>
      </c>
      <c r="AQ56" s="37">
        <v>0.03</v>
      </c>
      <c r="AR56" s="37">
        <v>23.05</v>
      </c>
      <c r="AS56" s="37">
        <v>0.59</v>
      </c>
      <c r="AT56" s="37">
        <v>1.61</v>
      </c>
      <c r="AU56" s="37">
        <v>0.43</v>
      </c>
      <c r="AV56" s="39" t="s">
        <v>144</v>
      </c>
    </row>
    <row r="57" spans="1:48" x14ac:dyDescent="0.25">
      <c r="A57" s="34">
        <v>5038792</v>
      </c>
      <c r="B57" s="34" t="s">
        <v>197</v>
      </c>
      <c r="C57" s="40" t="s">
        <v>143</v>
      </c>
      <c r="D57" s="35">
        <v>45071</v>
      </c>
      <c r="E57" s="36">
        <v>72.900000000000006</v>
      </c>
      <c r="F57" s="36">
        <v>28.5</v>
      </c>
      <c r="G57" s="37">
        <v>8.8000000000000007</v>
      </c>
      <c r="H57" s="36">
        <v>13.3</v>
      </c>
      <c r="I57" s="38">
        <v>12</v>
      </c>
      <c r="J57" s="38">
        <v>30</v>
      </c>
      <c r="K57" s="37">
        <v>3.99</v>
      </c>
      <c r="L57" s="37">
        <v>0.13</v>
      </c>
      <c r="M57" s="36">
        <v>5.8</v>
      </c>
      <c r="N57" s="36">
        <v>3.4</v>
      </c>
      <c r="O57" s="36">
        <v>39.299999999999997</v>
      </c>
      <c r="P57" s="37">
        <v>9.85</v>
      </c>
      <c r="Q57" s="36">
        <v>7.6</v>
      </c>
      <c r="R57" s="37">
        <v>1.33</v>
      </c>
      <c r="S57" s="37">
        <v>0.27</v>
      </c>
      <c r="T57" s="37">
        <v>-0.02</v>
      </c>
      <c r="U57" s="37">
        <v>0.08</v>
      </c>
      <c r="V57" s="37">
        <v>0.9</v>
      </c>
      <c r="W57" s="37">
        <v>0.17</v>
      </c>
      <c r="X57" s="37">
        <v>0.76</v>
      </c>
      <c r="Y57" s="37">
        <v>16.059999999999999</v>
      </c>
      <c r="Z57" s="37">
        <v>17.75</v>
      </c>
      <c r="AA57" s="37">
        <v>40.630000000000003</v>
      </c>
      <c r="AB57" s="37">
        <v>4.8899999999999997</v>
      </c>
      <c r="AC57" s="37">
        <v>19.04</v>
      </c>
      <c r="AD57" s="37">
        <v>4.05</v>
      </c>
      <c r="AE57" s="37">
        <v>0.94</v>
      </c>
      <c r="AF57" s="37">
        <v>3.62</v>
      </c>
      <c r="AG57" s="37">
        <v>0.52</v>
      </c>
      <c r="AH57" s="37">
        <v>2.98</v>
      </c>
      <c r="AI57" s="37">
        <v>0.46</v>
      </c>
      <c r="AJ57" s="37">
        <v>1.22</v>
      </c>
      <c r="AK57" s="37">
        <v>0.14000000000000001</v>
      </c>
      <c r="AL57" s="37">
        <v>0.9</v>
      </c>
      <c r="AM57" s="37">
        <v>0.1</v>
      </c>
      <c r="AN57" s="37">
        <v>0.18</v>
      </c>
      <c r="AO57" s="37">
        <v>-0.01</v>
      </c>
      <c r="AP57" s="37">
        <v>0.48</v>
      </c>
      <c r="AQ57" s="37">
        <v>0.03</v>
      </c>
      <c r="AR57" s="37">
        <v>8.25</v>
      </c>
      <c r="AS57" s="37">
        <v>0.12</v>
      </c>
      <c r="AT57" s="37">
        <v>2.54</v>
      </c>
      <c r="AU57" s="37">
        <v>0.66</v>
      </c>
      <c r="AV57" s="39" t="s">
        <v>144</v>
      </c>
    </row>
    <row r="58" spans="1:48" x14ac:dyDescent="0.25">
      <c r="A58" s="34">
        <v>5038794</v>
      </c>
      <c r="B58" s="34" t="s">
        <v>198</v>
      </c>
      <c r="C58" s="40" t="s">
        <v>143</v>
      </c>
      <c r="D58" s="35">
        <v>45072</v>
      </c>
      <c r="E58" s="36">
        <v>51.5</v>
      </c>
      <c r="F58" s="36">
        <v>21.2</v>
      </c>
      <c r="G58" s="37">
        <v>4.3</v>
      </c>
      <c r="H58" s="36">
        <v>6.4</v>
      </c>
      <c r="I58" s="38">
        <v>8</v>
      </c>
      <c r="J58" s="38">
        <v>29</v>
      </c>
      <c r="K58" s="37">
        <v>3.71</v>
      </c>
      <c r="L58" s="37">
        <v>0.06</v>
      </c>
      <c r="M58" s="36">
        <v>1.9</v>
      </c>
      <c r="N58" s="36">
        <v>2.7</v>
      </c>
      <c r="O58" s="36">
        <v>27.3</v>
      </c>
      <c r="P58" s="37">
        <v>4.76</v>
      </c>
      <c r="Q58" s="36">
        <v>10.1</v>
      </c>
      <c r="R58" s="37">
        <v>2.64</v>
      </c>
      <c r="S58" s="37">
        <v>0.16</v>
      </c>
      <c r="T58" s="37">
        <v>0.13</v>
      </c>
      <c r="U58" s="37">
        <v>0.08</v>
      </c>
      <c r="V58" s="37">
        <v>0.54</v>
      </c>
      <c r="W58" s="37">
        <v>0.2</v>
      </c>
      <c r="X58" s="37">
        <v>0.55000000000000004</v>
      </c>
      <c r="Y58" s="37">
        <v>8.19</v>
      </c>
      <c r="Z58" s="37">
        <v>11.27</v>
      </c>
      <c r="AA58" s="37">
        <v>21.43</v>
      </c>
      <c r="AB58" s="37">
        <v>2.73</v>
      </c>
      <c r="AC58" s="37">
        <v>10.29</v>
      </c>
      <c r="AD58" s="37">
        <v>1.99</v>
      </c>
      <c r="AE58" s="37">
        <v>0.51</v>
      </c>
      <c r="AF58" s="37">
        <v>1.8</v>
      </c>
      <c r="AG58" s="37">
        <v>0.27</v>
      </c>
      <c r="AH58" s="37">
        <v>1.35</v>
      </c>
      <c r="AI58" s="37">
        <v>0.24</v>
      </c>
      <c r="AJ58" s="37">
        <v>0.59</v>
      </c>
      <c r="AK58" s="37">
        <v>0.09</v>
      </c>
      <c r="AL58" s="37">
        <v>0.46</v>
      </c>
      <c r="AM58" s="37">
        <v>0.08</v>
      </c>
      <c r="AN58" s="37">
        <v>0.31</v>
      </c>
      <c r="AO58" s="37">
        <v>0.04</v>
      </c>
      <c r="AP58" s="37">
        <v>0.25</v>
      </c>
      <c r="AQ58" s="37">
        <v>0.06</v>
      </c>
      <c r="AR58" s="37">
        <v>9.4700000000000006</v>
      </c>
      <c r="AS58" s="37">
        <v>0.1</v>
      </c>
      <c r="AT58" s="37">
        <v>1.25</v>
      </c>
      <c r="AU58" s="37">
        <v>0.49</v>
      </c>
      <c r="AV58" s="39" t="s">
        <v>144</v>
      </c>
    </row>
    <row r="59" spans="1:48" x14ac:dyDescent="0.25">
      <c r="A59" s="34">
        <v>5038795</v>
      </c>
      <c r="B59" s="34" t="s">
        <v>199</v>
      </c>
      <c r="C59" s="40" t="s">
        <v>143</v>
      </c>
      <c r="D59" s="35">
        <v>45072</v>
      </c>
      <c r="E59" s="36">
        <v>87.2</v>
      </c>
      <c r="F59" s="36">
        <v>31.4</v>
      </c>
      <c r="G59" s="37">
        <v>9.93</v>
      </c>
      <c r="H59" s="36">
        <v>12.2</v>
      </c>
      <c r="I59" s="38">
        <v>30</v>
      </c>
      <c r="J59" s="38">
        <v>35</v>
      </c>
      <c r="K59" s="37">
        <v>4.16</v>
      </c>
      <c r="L59" s="37">
        <v>0.21</v>
      </c>
      <c r="M59" s="36">
        <v>4.9000000000000004</v>
      </c>
      <c r="N59" s="36">
        <v>2.1</v>
      </c>
      <c r="O59" s="36">
        <v>52.7</v>
      </c>
      <c r="P59" s="37">
        <v>11.43</v>
      </c>
      <c r="Q59" s="36">
        <v>16.2</v>
      </c>
      <c r="R59" s="37">
        <v>1.43</v>
      </c>
      <c r="S59" s="37">
        <v>0.08</v>
      </c>
      <c r="T59" s="37">
        <v>0.05</v>
      </c>
      <c r="U59" s="37">
        <v>0.12</v>
      </c>
      <c r="V59" s="37">
        <v>0.76</v>
      </c>
      <c r="W59" s="37">
        <v>0.21</v>
      </c>
      <c r="X59" s="37">
        <v>0.46</v>
      </c>
      <c r="Y59" s="37">
        <v>19.07</v>
      </c>
      <c r="Z59" s="37">
        <v>19.190000000000001</v>
      </c>
      <c r="AA59" s="37">
        <v>41.42</v>
      </c>
      <c r="AB59" s="37">
        <v>5.19</v>
      </c>
      <c r="AC59" s="37">
        <v>20.47</v>
      </c>
      <c r="AD59" s="37">
        <v>4.2</v>
      </c>
      <c r="AE59" s="37">
        <v>0.99</v>
      </c>
      <c r="AF59" s="37">
        <v>3.88</v>
      </c>
      <c r="AG59" s="37">
        <v>0.55000000000000004</v>
      </c>
      <c r="AH59" s="37">
        <v>3</v>
      </c>
      <c r="AI59" s="37">
        <v>0.49</v>
      </c>
      <c r="AJ59" s="37">
        <v>1.32</v>
      </c>
      <c r="AK59" s="37">
        <v>0.17</v>
      </c>
      <c r="AL59" s="37">
        <v>1</v>
      </c>
      <c r="AM59" s="37">
        <v>0.13</v>
      </c>
      <c r="AN59" s="37">
        <v>0.41</v>
      </c>
      <c r="AO59" s="37">
        <v>0.02</v>
      </c>
      <c r="AP59" s="37">
        <v>0.31</v>
      </c>
      <c r="AQ59" s="37">
        <v>0.04</v>
      </c>
      <c r="AR59" s="37">
        <v>8.7200000000000006</v>
      </c>
      <c r="AS59" s="37">
        <v>0.09</v>
      </c>
      <c r="AT59" s="37">
        <v>2.56</v>
      </c>
      <c r="AU59" s="37">
        <v>0.56999999999999995</v>
      </c>
      <c r="AV59" s="39" t="s">
        <v>144</v>
      </c>
    </row>
    <row r="60" spans="1:48" x14ac:dyDescent="0.25">
      <c r="A60" s="34">
        <v>5038796</v>
      </c>
      <c r="B60" s="34" t="s">
        <v>200</v>
      </c>
      <c r="C60" s="40" t="s">
        <v>143</v>
      </c>
      <c r="D60" s="35">
        <v>45072</v>
      </c>
      <c r="E60" s="36">
        <v>85.2</v>
      </c>
      <c r="F60" s="36">
        <v>39.799999999999997</v>
      </c>
      <c r="G60" s="37">
        <v>13.05</v>
      </c>
      <c r="H60" s="36">
        <v>18.5</v>
      </c>
      <c r="I60" s="38">
        <v>33</v>
      </c>
      <c r="J60" s="38">
        <v>45</v>
      </c>
      <c r="K60" s="37">
        <v>4.45</v>
      </c>
      <c r="L60" s="37">
        <v>0.13</v>
      </c>
      <c r="M60" s="36">
        <v>8.3000000000000007</v>
      </c>
      <c r="N60" s="36">
        <v>2.8</v>
      </c>
      <c r="O60" s="36">
        <v>38.1</v>
      </c>
      <c r="P60" s="37">
        <v>10.72</v>
      </c>
      <c r="Q60" s="36">
        <v>9</v>
      </c>
      <c r="R60" s="37">
        <v>1.43</v>
      </c>
      <c r="S60" s="37">
        <v>0.04</v>
      </c>
      <c r="T60" s="37">
        <v>0.1</v>
      </c>
      <c r="U60" s="37">
        <v>0.1</v>
      </c>
      <c r="V60" s="37">
        <v>0.68</v>
      </c>
      <c r="W60" s="37">
        <v>0.19</v>
      </c>
      <c r="X60" s="37">
        <v>0.54</v>
      </c>
      <c r="Y60" s="37">
        <v>17.96</v>
      </c>
      <c r="Z60" s="37">
        <v>17.45</v>
      </c>
      <c r="AA60" s="37">
        <v>44.19</v>
      </c>
      <c r="AB60" s="37">
        <v>4.83</v>
      </c>
      <c r="AC60" s="37">
        <v>19.2</v>
      </c>
      <c r="AD60" s="37">
        <v>3.99</v>
      </c>
      <c r="AE60" s="37">
        <v>0.92</v>
      </c>
      <c r="AF60" s="37">
        <v>3.71</v>
      </c>
      <c r="AG60" s="37">
        <v>0.52</v>
      </c>
      <c r="AH60" s="37">
        <v>2.85</v>
      </c>
      <c r="AI60" s="37">
        <v>0.46</v>
      </c>
      <c r="AJ60" s="37">
        <v>1.21</v>
      </c>
      <c r="AK60" s="37">
        <v>0.15</v>
      </c>
      <c r="AL60" s="37">
        <v>0.89</v>
      </c>
      <c r="AM60" s="37">
        <v>0.11</v>
      </c>
      <c r="AN60" s="37">
        <v>0.2</v>
      </c>
      <c r="AO60" s="37">
        <v>0.02</v>
      </c>
      <c r="AP60" s="37">
        <v>0.31</v>
      </c>
      <c r="AQ60" s="37">
        <v>0.03</v>
      </c>
      <c r="AR60" s="37">
        <v>8.66</v>
      </c>
      <c r="AS60" s="37">
        <v>7.0000000000000007E-2</v>
      </c>
      <c r="AT60" s="37">
        <v>2.21</v>
      </c>
      <c r="AU60" s="37">
        <v>0.57999999999999996</v>
      </c>
      <c r="AV60" s="39" t="s">
        <v>144</v>
      </c>
    </row>
    <row r="61" spans="1:48" x14ac:dyDescent="0.25">
      <c r="A61" s="34">
        <v>5038797</v>
      </c>
      <c r="B61" s="34" t="s">
        <v>201</v>
      </c>
      <c r="C61" s="40" t="s">
        <v>143</v>
      </c>
      <c r="D61" s="35">
        <v>45072</v>
      </c>
      <c r="E61" s="36">
        <v>97.5</v>
      </c>
      <c r="F61" s="36">
        <v>41.3</v>
      </c>
      <c r="G61" s="37">
        <v>17.489999999999998</v>
      </c>
      <c r="H61" s="36">
        <v>23.3</v>
      </c>
      <c r="I61" s="38">
        <v>38</v>
      </c>
      <c r="J61" s="38">
        <v>77</v>
      </c>
      <c r="K61" s="37">
        <v>5.95</v>
      </c>
      <c r="L61" s="37">
        <v>0.11</v>
      </c>
      <c r="M61" s="36">
        <v>7.7</v>
      </c>
      <c r="N61" s="36">
        <v>4.0999999999999996</v>
      </c>
      <c r="O61" s="36">
        <v>36.4</v>
      </c>
      <c r="P61" s="37">
        <v>15.46</v>
      </c>
      <c r="Q61" s="36">
        <v>5.0999999999999996</v>
      </c>
      <c r="R61" s="37">
        <v>0.44</v>
      </c>
      <c r="S61" s="37">
        <v>7.0000000000000007E-2</v>
      </c>
      <c r="T61" s="37">
        <v>0.02</v>
      </c>
      <c r="U61" s="37">
        <v>0.11</v>
      </c>
      <c r="V61" s="37">
        <v>0.74</v>
      </c>
      <c r="W61" s="37">
        <v>0.18</v>
      </c>
      <c r="X61" s="37">
        <v>0.71</v>
      </c>
      <c r="Y61" s="37">
        <v>41.47</v>
      </c>
      <c r="Z61" s="37">
        <v>20.149999999999999</v>
      </c>
      <c r="AA61" s="37">
        <v>48.27</v>
      </c>
      <c r="AB61" s="37">
        <v>5.5</v>
      </c>
      <c r="AC61" s="37">
        <v>22.92</v>
      </c>
      <c r="AD61" s="37">
        <v>4.74</v>
      </c>
      <c r="AE61" s="37">
        <v>1.19</v>
      </c>
      <c r="AF61" s="37">
        <v>4.62</v>
      </c>
      <c r="AG61" s="37">
        <v>0.64</v>
      </c>
      <c r="AH61" s="37">
        <v>3.55</v>
      </c>
      <c r="AI61" s="37">
        <v>0.59</v>
      </c>
      <c r="AJ61" s="37">
        <v>1.6</v>
      </c>
      <c r="AK61" s="37">
        <v>0.19</v>
      </c>
      <c r="AL61" s="37">
        <v>1.1200000000000001</v>
      </c>
      <c r="AM61" s="37">
        <v>0.13</v>
      </c>
      <c r="AN61" s="37">
        <v>0.11</v>
      </c>
      <c r="AO61" s="37">
        <v>0.01</v>
      </c>
      <c r="AP61" s="37">
        <v>0.51</v>
      </c>
      <c r="AQ61" s="37">
        <v>0.04</v>
      </c>
      <c r="AR61" s="37">
        <v>15.63</v>
      </c>
      <c r="AS61" s="37">
        <v>0.08</v>
      </c>
      <c r="AT61" s="37">
        <v>2.34</v>
      </c>
      <c r="AU61" s="37">
        <v>0.56999999999999995</v>
      </c>
      <c r="AV61" s="39" t="s">
        <v>144</v>
      </c>
    </row>
    <row r="62" spans="1:48" x14ac:dyDescent="0.25">
      <c r="A62" s="34">
        <v>5038798</v>
      </c>
      <c r="B62" s="34" t="s">
        <v>202</v>
      </c>
      <c r="C62" s="40" t="s">
        <v>143</v>
      </c>
      <c r="D62" s="35">
        <v>45072</v>
      </c>
      <c r="E62" s="36">
        <v>77.5</v>
      </c>
      <c r="F62" s="36">
        <v>37.299999999999997</v>
      </c>
      <c r="G62" s="37">
        <v>11.11</v>
      </c>
      <c r="H62" s="36">
        <v>17.100000000000001</v>
      </c>
      <c r="I62" s="38">
        <v>37</v>
      </c>
      <c r="J62" s="38">
        <v>42</v>
      </c>
      <c r="K62" s="37">
        <v>4.55</v>
      </c>
      <c r="L62" s="37">
        <v>0.12</v>
      </c>
      <c r="M62" s="36">
        <v>5.4</v>
      </c>
      <c r="N62" s="36">
        <v>2.5</v>
      </c>
      <c r="O62" s="36">
        <v>37.4</v>
      </c>
      <c r="P62" s="37">
        <v>10.92</v>
      </c>
      <c r="Q62" s="36">
        <v>8.3000000000000007</v>
      </c>
      <c r="R62" s="37">
        <v>0.74</v>
      </c>
      <c r="S62" s="37">
        <v>0.05</v>
      </c>
      <c r="T62" s="37">
        <v>0.02</v>
      </c>
      <c r="U62" s="37">
        <v>0.08</v>
      </c>
      <c r="V62" s="37">
        <v>0.74</v>
      </c>
      <c r="W62" s="37">
        <v>0.18</v>
      </c>
      <c r="X62" s="37">
        <v>0.55000000000000004</v>
      </c>
      <c r="Y62" s="37">
        <v>20.75</v>
      </c>
      <c r="Z62" s="37">
        <v>17.13</v>
      </c>
      <c r="AA62" s="37">
        <v>49.16</v>
      </c>
      <c r="AB62" s="37">
        <v>4.6900000000000004</v>
      </c>
      <c r="AC62" s="37">
        <v>18.760000000000002</v>
      </c>
      <c r="AD62" s="37">
        <v>3.86</v>
      </c>
      <c r="AE62" s="37">
        <v>0.88</v>
      </c>
      <c r="AF62" s="37">
        <v>3.59</v>
      </c>
      <c r="AG62" s="37">
        <v>0.5</v>
      </c>
      <c r="AH62" s="37">
        <v>2.77</v>
      </c>
      <c r="AI62" s="37">
        <v>0.46</v>
      </c>
      <c r="AJ62" s="37">
        <v>1.27</v>
      </c>
      <c r="AK62" s="37">
        <v>0.16</v>
      </c>
      <c r="AL62" s="37">
        <v>0.96</v>
      </c>
      <c r="AM62" s="37">
        <v>0.11</v>
      </c>
      <c r="AN62" s="37">
        <v>0.18</v>
      </c>
      <c r="AO62" s="37">
        <v>0.01</v>
      </c>
      <c r="AP62" s="37">
        <v>0.39</v>
      </c>
      <c r="AQ62" s="37">
        <v>0.02</v>
      </c>
      <c r="AR62" s="37">
        <v>11.71</v>
      </c>
      <c r="AS62" s="37">
        <v>7.0000000000000007E-2</v>
      </c>
      <c r="AT62" s="37">
        <v>2.34</v>
      </c>
      <c r="AU62" s="37">
        <v>0.6</v>
      </c>
      <c r="AV62" s="39" t="s">
        <v>144</v>
      </c>
    </row>
    <row r="63" spans="1:48" x14ac:dyDescent="0.25">
      <c r="A63" s="34">
        <v>5038932</v>
      </c>
      <c r="B63" s="34" t="s">
        <v>203</v>
      </c>
      <c r="C63" s="40" t="s">
        <v>143</v>
      </c>
      <c r="D63" s="35">
        <v>45072</v>
      </c>
      <c r="E63" s="36">
        <v>126.7</v>
      </c>
      <c r="F63" s="36">
        <v>72.599999999999994</v>
      </c>
      <c r="G63" s="37">
        <v>31.72</v>
      </c>
      <c r="H63" s="36">
        <v>43.9</v>
      </c>
      <c r="I63" s="38">
        <v>272</v>
      </c>
      <c r="J63" s="38">
        <v>83</v>
      </c>
      <c r="K63" s="37">
        <v>7.71</v>
      </c>
      <c r="L63" s="37">
        <v>0.26</v>
      </c>
      <c r="M63" s="36">
        <v>3.3</v>
      </c>
      <c r="N63" s="36">
        <v>2.5</v>
      </c>
      <c r="O63" s="36">
        <v>91.6</v>
      </c>
      <c r="P63" s="37">
        <v>12.75</v>
      </c>
      <c r="Q63" s="36">
        <v>6.9</v>
      </c>
      <c r="R63" s="37">
        <v>0.88</v>
      </c>
      <c r="S63" s="37">
        <v>0.45</v>
      </c>
      <c r="T63" s="37">
        <v>7.0000000000000007E-2</v>
      </c>
      <c r="U63" s="37">
        <v>0.09</v>
      </c>
      <c r="V63" s="37">
        <v>2.36</v>
      </c>
      <c r="W63" s="37">
        <v>0.11</v>
      </c>
      <c r="X63" s="37">
        <v>2.5299999999999998</v>
      </c>
      <c r="Y63" s="37">
        <v>15.83</v>
      </c>
      <c r="Z63" s="37">
        <v>13.83</v>
      </c>
      <c r="AA63" s="37">
        <v>41.93</v>
      </c>
      <c r="AB63" s="37">
        <v>4.25</v>
      </c>
      <c r="AC63" s="37">
        <v>18.670000000000002</v>
      </c>
      <c r="AD63" s="37">
        <v>4.17</v>
      </c>
      <c r="AE63" s="37">
        <v>0.97</v>
      </c>
      <c r="AF63" s="37">
        <v>3.92</v>
      </c>
      <c r="AG63" s="37">
        <v>0.53</v>
      </c>
      <c r="AH63" s="37">
        <v>2.95</v>
      </c>
      <c r="AI63" s="37">
        <v>0.49</v>
      </c>
      <c r="AJ63" s="37">
        <v>1.4</v>
      </c>
      <c r="AK63" s="37">
        <v>0.17</v>
      </c>
      <c r="AL63" s="37">
        <v>1.08</v>
      </c>
      <c r="AM63" s="37">
        <v>0.13</v>
      </c>
      <c r="AN63" s="37">
        <v>0.14000000000000001</v>
      </c>
      <c r="AO63" s="37">
        <v>-0.01</v>
      </c>
      <c r="AP63" s="37">
        <v>0.19</v>
      </c>
      <c r="AQ63" s="37">
        <v>0.05</v>
      </c>
      <c r="AR63" s="37">
        <v>21.54</v>
      </c>
      <c r="AS63" s="37">
        <v>0.08</v>
      </c>
      <c r="AT63" s="37">
        <v>1.27</v>
      </c>
      <c r="AU63" s="37">
        <v>0.6</v>
      </c>
      <c r="AV63" s="39" t="s">
        <v>144</v>
      </c>
    </row>
    <row r="64" spans="1:48" x14ac:dyDescent="0.25">
      <c r="A64" s="34">
        <v>5038935</v>
      </c>
      <c r="B64" s="34" t="s">
        <v>204</v>
      </c>
      <c r="C64" s="40" t="s">
        <v>143</v>
      </c>
      <c r="D64" s="35">
        <v>45072</v>
      </c>
      <c r="E64" s="36">
        <v>105.6</v>
      </c>
      <c r="F64" s="36">
        <v>26</v>
      </c>
      <c r="G64" s="37">
        <v>15.44</v>
      </c>
      <c r="H64" s="36">
        <v>15.1</v>
      </c>
      <c r="I64" s="38">
        <v>150</v>
      </c>
      <c r="J64" s="38">
        <v>54</v>
      </c>
      <c r="K64" s="37">
        <v>4.83</v>
      </c>
      <c r="L64" s="37">
        <v>0.2</v>
      </c>
      <c r="M64" s="36">
        <v>11.5</v>
      </c>
      <c r="N64" s="36">
        <v>2.5</v>
      </c>
      <c r="O64" s="36">
        <v>65.3</v>
      </c>
      <c r="P64" s="37">
        <v>11.02</v>
      </c>
      <c r="Q64" s="36">
        <v>15.3</v>
      </c>
      <c r="R64" s="37">
        <v>0.66</v>
      </c>
      <c r="S64" s="37">
        <v>0.12</v>
      </c>
      <c r="T64" s="37">
        <v>0.05</v>
      </c>
      <c r="U64" s="37">
        <v>0.62</v>
      </c>
      <c r="V64" s="37">
        <v>0.61</v>
      </c>
      <c r="W64" s="37">
        <v>0.26</v>
      </c>
      <c r="X64" s="37">
        <v>1.23</v>
      </c>
      <c r="Y64" s="37">
        <v>17.13</v>
      </c>
      <c r="Z64" s="37">
        <v>16.71</v>
      </c>
      <c r="AA64" s="37">
        <v>46.08</v>
      </c>
      <c r="AB64" s="37">
        <v>4.54</v>
      </c>
      <c r="AC64" s="37">
        <v>18.52</v>
      </c>
      <c r="AD64" s="37">
        <v>3.9</v>
      </c>
      <c r="AE64" s="37">
        <v>0.91</v>
      </c>
      <c r="AF64" s="37">
        <v>3.65</v>
      </c>
      <c r="AG64" s="37">
        <v>0.5</v>
      </c>
      <c r="AH64" s="37">
        <v>2.7</v>
      </c>
      <c r="AI64" s="37">
        <v>0.46</v>
      </c>
      <c r="AJ64" s="37">
        <v>1.23</v>
      </c>
      <c r="AK64" s="37">
        <v>0.16</v>
      </c>
      <c r="AL64" s="37">
        <v>0.96</v>
      </c>
      <c r="AM64" s="37">
        <v>0.13</v>
      </c>
      <c r="AN64" s="37">
        <v>0.37</v>
      </c>
      <c r="AO64" s="37">
        <v>0.02</v>
      </c>
      <c r="AP64" s="37">
        <v>0.27</v>
      </c>
      <c r="AQ64" s="37">
        <v>0.05</v>
      </c>
      <c r="AR64" s="37">
        <v>39.68</v>
      </c>
      <c r="AS64" s="37">
        <v>0.1</v>
      </c>
      <c r="AT64" s="37">
        <v>2.39</v>
      </c>
      <c r="AU64" s="37">
        <v>0.61</v>
      </c>
      <c r="AV64" s="39" t="s">
        <v>144</v>
      </c>
    </row>
    <row r="65" spans="1:48" x14ac:dyDescent="0.25">
      <c r="A65" s="34">
        <v>5038936</v>
      </c>
      <c r="B65" s="34" t="s">
        <v>205</v>
      </c>
      <c r="C65" s="40" t="s">
        <v>143</v>
      </c>
      <c r="D65" s="35">
        <v>45072</v>
      </c>
      <c r="E65" s="36">
        <v>84.1</v>
      </c>
      <c r="F65" s="36">
        <v>33</v>
      </c>
      <c r="G65" s="37">
        <v>16.63</v>
      </c>
      <c r="H65" s="36">
        <v>17.600000000000001</v>
      </c>
      <c r="I65" s="38">
        <v>64</v>
      </c>
      <c r="J65" s="38">
        <v>54</v>
      </c>
      <c r="K65" s="37">
        <v>4.96</v>
      </c>
      <c r="L65" s="37">
        <v>0.12</v>
      </c>
      <c r="M65" s="36">
        <v>4.9000000000000004</v>
      </c>
      <c r="N65" s="36">
        <v>2.6</v>
      </c>
      <c r="O65" s="36">
        <v>47.4</v>
      </c>
      <c r="P65" s="37">
        <v>9.89</v>
      </c>
      <c r="Q65" s="36">
        <v>12.1</v>
      </c>
      <c r="R65" s="37">
        <v>2.31</v>
      </c>
      <c r="S65" s="37">
        <v>0.16</v>
      </c>
      <c r="T65" s="37">
        <v>0.03</v>
      </c>
      <c r="U65" s="37">
        <v>0.13</v>
      </c>
      <c r="V65" s="37">
        <v>1.1000000000000001</v>
      </c>
      <c r="W65" s="37">
        <v>0.16</v>
      </c>
      <c r="X65" s="37">
        <v>2.12</v>
      </c>
      <c r="Y65" s="37">
        <v>23.78</v>
      </c>
      <c r="Z65" s="37">
        <v>12.52</v>
      </c>
      <c r="AA65" s="37">
        <v>29.45</v>
      </c>
      <c r="AB65" s="37">
        <v>3.59</v>
      </c>
      <c r="AC65" s="37">
        <v>15.26</v>
      </c>
      <c r="AD65" s="37">
        <v>3.44</v>
      </c>
      <c r="AE65" s="37">
        <v>0.86</v>
      </c>
      <c r="AF65" s="37">
        <v>3.29</v>
      </c>
      <c r="AG65" s="37">
        <v>0.47</v>
      </c>
      <c r="AH65" s="37">
        <v>2.66</v>
      </c>
      <c r="AI65" s="37">
        <v>0.43</v>
      </c>
      <c r="AJ65" s="37">
        <v>1.1399999999999999</v>
      </c>
      <c r="AK65" s="37">
        <v>0.14000000000000001</v>
      </c>
      <c r="AL65" s="37">
        <v>0.85</v>
      </c>
      <c r="AM65" s="37">
        <v>0.1</v>
      </c>
      <c r="AN65" s="37">
        <v>0.31</v>
      </c>
      <c r="AO65" s="37">
        <v>0.01</v>
      </c>
      <c r="AP65" s="37">
        <v>0.27</v>
      </c>
      <c r="AQ65" s="37">
        <v>0.03</v>
      </c>
      <c r="AR65" s="37">
        <v>6.31</v>
      </c>
      <c r="AS65" s="37">
        <v>0.06</v>
      </c>
      <c r="AT65" s="37">
        <v>1.43</v>
      </c>
      <c r="AU65" s="37">
        <v>0.57999999999999996</v>
      </c>
      <c r="AV65" s="39" t="s">
        <v>144</v>
      </c>
    </row>
    <row r="66" spans="1:48" x14ac:dyDescent="0.25">
      <c r="A66" s="34">
        <v>5039023</v>
      </c>
      <c r="B66" s="34" t="s">
        <v>206</v>
      </c>
      <c r="C66" s="40" t="s">
        <v>143</v>
      </c>
      <c r="D66" s="35">
        <v>45072</v>
      </c>
      <c r="E66" s="36">
        <v>7.8</v>
      </c>
      <c r="F66" s="36">
        <v>0.6</v>
      </c>
      <c r="G66" s="37">
        <v>0.42</v>
      </c>
      <c r="H66" s="36">
        <v>0.5</v>
      </c>
      <c r="I66" s="38">
        <v>1</v>
      </c>
      <c r="J66" s="38">
        <v>9</v>
      </c>
      <c r="K66" s="37">
        <v>4.43</v>
      </c>
      <c r="L66" s="37">
        <v>-0.02</v>
      </c>
      <c r="M66" s="36">
        <v>0.5</v>
      </c>
      <c r="N66" s="36">
        <v>8.6</v>
      </c>
      <c r="O66" s="36">
        <v>16</v>
      </c>
      <c r="P66" s="37">
        <v>2.63</v>
      </c>
      <c r="Q66" s="36">
        <v>7.6</v>
      </c>
      <c r="R66" s="37">
        <v>2.4500000000000002</v>
      </c>
      <c r="S66" s="37">
        <v>-0.03</v>
      </c>
      <c r="T66" s="37">
        <v>0.02</v>
      </c>
      <c r="U66" s="37">
        <v>0.02</v>
      </c>
      <c r="V66" s="37">
        <v>0.8</v>
      </c>
      <c r="W66" s="37">
        <v>0.11</v>
      </c>
      <c r="X66" s="37">
        <v>1.23</v>
      </c>
      <c r="Y66" s="37">
        <v>15.59</v>
      </c>
      <c r="Z66" s="37">
        <v>5.42</v>
      </c>
      <c r="AA66" s="37">
        <v>10.89</v>
      </c>
      <c r="AB66" s="37">
        <v>1.1599999999999999</v>
      </c>
      <c r="AC66" s="37">
        <v>4.38</v>
      </c>
      <c r="AD66" s="37">
        <v>0.86</v>
      </c>
      <c r="AE66" s="37">
        <v>0.21</v>
      </c>
      <c r="AF66" s="37">
        <v>0.84</v>
      </c>
      <c r="AG66" s="37">
        <v>0.12</v>
      </c>
      <c r="AH66" s="37">
        <v>0.65</v>
      </c>
      <c r="AI66" s="37">
        <v>0.11</v>
      </c>
      <c r="AJ66" s="37">
        <v>0.28999999999999998</v>
      </c>
      <c r="AK66" s="37">
        <v>0.03</v>
      </c>
      <c r="AL66" s="37">
        <v>0.22</v>
      </c>
      <c r="AM66" s="37">
        <v>0.03</v>
      </c>
      <c r="AN66" s="37">
        <v>0.19</v>
      </c>
      <c r="AO66" s="37">
        <v>0.01</v>
      </c>
      <c r="AP66" s="37">
        <v>0.01</v>
      </c>
      <c r="AQ66" s="37">
        <v>0.12</v>
      </c>
      <c r="AR66" s="37">
        <v>11.5</v>
      </c>
      <c r="AS66" s="37">
        <v>0.12</v>
      </c>
      <c r="AT66" s="37">
        <v>0.55000000000000004</v>
      </c>
      <c r="AU66" s="37">
        <v>0.38</v>
      </c>
      <c r="AV66" s="39" t="s">
        <v>207</v>
      </c>
    </row>
    <row r="67" spans="1:48" x14ac:dyDescent="0.25">
      <c r="A67" s="34">
        <v>5039030</v>
      </c>
      <c r="B67" s="34" t="s">
        <v>208</v>
      </c>
      <c r="C67" s="40" t="s">
        <v>143</v>
      </c>
      <c r="D67" s="35">
        <v>45072</v>
      </c>
      <c r="E67" s="36">
        <v>7</v>
      </c>
      <c r="F67" s="36">
        <v>-0.2</v>
      </c>
      <c r="G67" s="37">
        <v>0.23</v>
      </c>
      <c r="H67" s="36">
        <v>-0.2</v>
      </c>
      <c r="I67" s="38">
        <v>-1</v>
      </c>
      <c r="J67" s="38">
        <v>8</v>
      </c>
      <c r="K67" s="37">
        <v>4.55</v>
      </c>
      <c r="L67" s="37">
        <v>-0.02</v>
      </c>
      <c r="M67" s="36">
        <v>0.5</v>
      </c>
      <c r="N67" s="36">
        <v>9.4</v>
      </c>
      <c r="O67" s="36">
        <v>17.2</v>
      </c>
      <c r="P67" s="37">
        <v>2.77</v>
      </c>
      <c r="Q67" s="36">
        <v>9.9</v>
      </c>
      <c r="R67" s="37">
        <v>2.8</v>
      </c>
      <c r="S67" s="37">
        <v>-0.03</v>
      </c>
      <c r="T67" s="37">
        <v>0.02</v>
      </c>
      <c r="U67" s="37">
        <v>0.02</v>
      </c>
      <c r="V67" s="37">
        <v>0.77</v>
      </c>
      <c r="W67" s="37">
        <v>0.1</v>
      </c>
      <c r="X67" s="37">
        <v>1.31</v>
      </c>
      <c r="Y67" s="37">
        <v>16.23</v>
      </c>
      <c r="Z67" s="37">
        <v>5.52</v>
      </c>
      <c r="AA67" s="37">
        <v>11.01</v>
      </c>
      <c r="AB67" s="37">
        <v>1.1599999999999999</v>
      </c>
      <c r="AC67" s="37">
        <v>4.38</v>
      </c>
      <c r="AD67" s="37">
        <v>0.85</v>
      </c>
      <c r="AE67" s="37">
        <v>0.2</v>
      </c>
      <c r="AF67" s="37">
        <v>0.83</v>
      </c>
      <c r="AG67" s="37">
        <v>0.12</v>
      </c>
      <c r="AH67" s="37">
        <v>0.66</v>
      </c>
      <c r="AI67" s="37">
        <v>0.11</v>
      </c>
      <c r="AJ67" s="37">
        <v>0.31</v>
      </c>
      <c r="AK67" s="37">
        <v>0.04</v>
      </c>
      <c r="AL67" s="37">
        <v>0.24</v>
      </c>
      <c r="AM67" s="37">
        <v>0.03</v>
      </c>
      <c r="AN67" s="37">
        <v>0.24</v>
      </c>
      <c r="AO67" s="37">
        <v>0.01</v>
      </c>
      <c r="AP67" s="37">
        <v>-0.01</v>
      </c>
      <c r="AQ67" s="37">
        <v>0.13</v>
      </c>
      <c r="AR67" s="37">
        <v>11.64</v>
      </c>
      <c r="AS67" s="37">
        <v>0.12</v>
      </c>
      <c r="AT67" s="37">
        <v>0.62</v>
      </c>
      <c r="AU67" s="37">
        <v>0.39</v>
      </c>
      <c r="AV67" s="39" t="s">
        <v>207</v>
      </c>
    </row>
    <row r="68" spans="1:48" x14ac:dyDescent="0.25">
      <c r="A68" s="34">
        <v>5039035</v>
      </c>
      <c r="B68" s="34" t="s">
        <v>209</v>
      </c>
      <c r="C68" s="40" t="s">
        <v>143</v>
      </c>
      <c r="D68" s="35">
        <v>45072</v>
      </c>
      <c r="E68" s="36">
        <v>26.8</v>
      </c>
      <c r="F68" s="36">
        <v>11.7</v>
      </c>
      <c r="G68" s="37">
        <v>3.92</v>
      </c>
      <c r="H68" s="36">
        <v>5</v>
      </c>
      <c r="I68" s="38">
        <v>19</v>
      </c>
      <c r="J68" s="38">
        <v>38</v>
      </c>
      <c r="K68" s="37">
        <v>2.89</v>
      </c>
      <c r="L68" s="37">
        <v>0.04</v>
      </c>
      <c r="M68" s="36">
        <v>4.3</v>
      </c>
      <c r="N68" s="36">
        <v>5.0999999999999996</v>
      </c>
      <c r="O68" s="36">
        <v>28.4</v>
      </c>
      <c r="P68" s="37">
        <v>7.83</v>
      </c>
      <c r="Q68" s="36">
        <v>9.6</v>
      </c>
      <c r="R68" s="37">
        <v>1.28</v>
      </c>
      <c r="S68" s="37">
        <v>3.62</v>
      </c>
      <c r="T68" s="37">
        <v>0.09</v>
      </c>
      <c r="U68" s="37">
        <v>0.08</v>
      </c>
      <c r="V68" s="37">
        <v>0.28999999999999998</v>
      </c>
      <c r="W68" s="37">
        <v>0.11</v>
      </c>
      <c r="X68" s="37">
        <v>0.56999999999999995</v>
      </c>
      <c r="Y68" s="37">
        <v>95.52</v>
      </c>
      <c r="Z68" s="37">
        <v>17.36</v>
      </c>
      <c r="AA68" s="37">
        <v>37.36</v>
      </c>
      <c r="AB68" s="37">
        <v>4.21</v>
      </c>
      <c r="AC68" s="37">
        <v>15.95</v>
      </c>
      <c r="AD68" s="37">
        <v>3.11</v>
      </c>
      <c r="AE68" s="37">
        <v>0.66</v>
      </c>
      <c r="AF68" s="37">
        <v>2.71</v>
      </c>
      <c r="AG68" s="37">
        <v>0.39</v>
      </c>
      <c r="AH68" s="37">
        <v>2.2000000000000002</v>
      </c>
      <c r="AI68" s="37">
        <v>0.37</v>
      </c>
      <c r="AJ68" s="37">
        <v>1.04</v>
      </c>
      <c r="AK68" s="37">
        <v>0.14000000000000001</v>
      </c>
      <c r="AL68" s="37">
        <v>0.88</v>
      </c>
      <c r="AM68" s="37">
        <v>0.1</v>
      </c>
      <c r="AN68" s="37">
        <v>0.25</v>
      </c>
      <c r="AO68" s="37">
        <v>0.01</v>
      </c>
      <c r="AP68" s="37">
        <v>0.18</v>
      </c>
      <c r="AQ68" s="37">
        <v>0.05</v>
      </c>
      <c r="AR68" s="37">
        <v>27.58</v>
      </c>
      <c r="AS68" s="37">
        <v>0.63</v>
      </c>
      <c r="AT68" s="37">
        <v>5.0199999999999996</v>
      </c>
      <c r="AU68" s="37">
        <v>0.63</v>
      </c>
      <c r="AV68" s="39" t="s">
        <v>144</v>
      </c>
    </row>
    <row r="69" spans="1:48" x14ac:dyDescent="0.25">
      <c r="A69" s="34">
        <v>5039036</v>
      </c>
      <c r="B69" s="34" t="s">
        <v>210</v>
      </c>
      <c r="C69" s="40" t="s">
        <v>143</v>
      </c>
      <c r="D69" s="35">
        <v>45072</v>
      </c>
      <c r="E69" s="36">
        <v>25.8</v>
      </c>
      <c r="F69" s="36">
        <v>15.6</v>
      </c>
      <c r="G69" s="37">
        <v>4.09</v>
      </c>
      <c r="H69" s="36">
        <v>6.9</v>
      </c>
      <c r="I69" s="38">
        <v>10</v>
      </c>
      <c r="J69" s="38">
        <v>37</v>
      </c>
      <c r="K69" s="37">
        <v>2.95</v>
      </c>
      <c r="L69" s="37">
        <v>0.04</v>
      </c>
      <c r="M69" s="36">
        <v>3.9</v>
      </c>
      <c r="N69" s="36">
        <v>4.2</v>
      </c>
      <c r="O69" s="36">
        <v>21</v>
      </c>
      <c r="P69" s="37">
        <v>7.4</v>
      </c>
      <c r="Q69" s="36">
        <v>8.5</v>
      </c>
      <c r="R69" s="37">
        <v>2.57</v>
      </c>
      <c r="S69" s="37">
        <v>2.0299999999999998</v>
      </c>
      <c r="T69" s="37">
        <v>0.1</v>
      </c>
      <c r="U69" s="37">
        <v>0.11</v>
      </c>
      <c r="V69" s="37">
        <v>1.07</v>
      </c>
      <c r="W69" s="37">
        <v>0.14000000000000001</v>
      </c>
      <c r="X69" s="37">
        <v>0.47</v>
      </c>
      <c r="Y69" s="37">
        <v>81</v>
      </c>
      <c r="Z69" s="37">
        <v>20.329999999999998</v>
      </c>
      <c r="AA69" s="37">
        <v>40.11</v>
      </c>
      <c r="AB69" s="37">
        <v>4.5</v>
      </c>
      <c r="AC69" s="37">
        <v>16.54</v>
      </c>
      <c r="AD69" s="37">
        <v>3.3</v>
      </c>
      <c r="AE69" s="37">
        <v>0.72</v>
      </c>
      <c r="AF69" s="37">
        <v>2.81</v>
      </c>
      <c r="AG69" s="37">
        <v>0.39</v>
      </c>
      <c r="AH69" s="37">
        <v>2.11</v>
      </c>
      <c r="AI69" s="37">
        <v>0.34</v>
      </c>
      <c r="AJ69" s="37">
        <v>0.91</v>
      </c>
      <c r="AK69" s="37">
        <v>0.11</v>
      </c>
      <c r="AL69" s="37">
        <v>0.73</v>
      </c>
      <c r="AM69" s="37">
        <v>0.09</v>
      </c>
      <c r="AN69" s="37">
        <v>0.24</v>
      </c>
      <c r="AO69" s="37">
        <v>0.02</v>
      </c>
      <c r="AP69" s="37">
        <v>0.26</v>
      </c>
      <c r="AQ69" s="37">
        <v>0.05</v>
      </c>
      <c r="AR69" s="37">
        <v>36.93</v>
      </c>
      <c r="AS69" s="37">
        <v>0.34</v>
      </c>
      <c r="AT69" s="37">
        <v>4.03</v>
      </c>
      <c r="AU69" s="37">
        <v>0.7</v>
      </c>
      <c r="AV69" s="39" t="s">
        <v>144</v>
      </c>
    </row>
    <row r="70" spans="1:48" x14ac:dyDescent="0.25">
      <c r="A70" s="34">
        <v>5039037</v>
      </c>
      <c r="B70" s="34" t="s">
        <v>211</v>
      </c>
      <c r="C70" s="40" t="s">
        <v>143</v>
      </c>
      <c r="D70" s="35">
        <v>45072</v>
      </c>
      <c r="E70" s="36">
        <v>24.9</v>
      </c>
      <c r="F70" s="36">
        <v>31.2</v>
      </c>
      <c r="G70" s="37">
        <v>4.09</v>
      </c>
      <c r="H70" s="36">
        <v>14.6</v>
      </c>
      <c r="I70" s="38">
        <v>4</v>
      </c>
      <c r="J70" s="38">
        <v>27</v>
      </c>
      <c r="K70" s="37">
        <v>8.16</v>
      </c>
      <c r="L70" s="37">
        <v>0.13</v>
      </c>
      <c r="M70" s="36">
        <v>3.8</v>
      </c>
      <c r="N70" s="36">
        <v>7.9</v>
      </c>
      <c r="O70" s="36">
        <v>4.4000000000000004</v>
      </c>
      <c r="P70" s="37">
        <v>19.97</v>
      </c>
      <c r="Q70" s="36">
        <v>5.0999999999999996</v>
      </c>
      <c r="R70" s="37">
        <v>1.21</v>
      </c>
      <c r="S70" s="37">
        <v>2.21</v>
      </c>
      <c r="T70" s="37">
        <v>0.1</v>
      </c>
      <c r="U70" s="37">
        <v>0.08</v>
      </c>
      <c r="V70" s="37">
        <v>4.3</v>
      </c>
      <c r="W70" s="37">
        <v>0.14000000000000001</v>
      </c>
      <c r="X70" s="37">
        <v>1.47</v>
      </c>
      <c r="Y70" s="37">
        <v>16.32</v>
      </c>
      <c r="Z70" s="37">
        <v>24.37</v>
      </c>
      <c r="AA70" s="37">
        <v>146.24</v>
      </c>
      <c r="AB70" s="37">
        <v>7.73</v>
      </c>
      <c r="AC70" s="37">
        <v>30.33</v>
      </c>
      <c r="AD70" s="37">
        <v>6.92</v>
      </c>
      <c r="AE70" s="37">
        <v>1.47</v>
      </c>
      <c r="AF70" s="37">
        <v>6.66</v>
      </c>
      <c r="AG70" s="37">
        <v>1</v>
      </c>
      <c r="AH70" s="37">
        <v>5.79</v>
      </c>
      <c r="AI70" s="37">
        <v>0.96</v>
      </c>
      <c r="AJ70" s="37">
        <v>2.71</v>
      </c>
      <c r="AK70" s="37">
        <v>0.35</v>
      </c>
      <c r="AL70" s="37">
        <v>2.25</v>
      </c>
      <c r="AM70" s="37">
        <v>0.26</v>
      </c>
      <c r="AN70" s="37">
        <v>0.13</v>
      </c>
      <c r="AO70" s="37">
        <v>0.02</v>
      </c>
      <c r="AP70" s="37">
        <v>0.25</v>
      </c>
      <c r="AQ70" s="37">
        <v>0.11</v>
      </c>
      <c r="AR70" s="37">
        <v>28.15</v>
      </c>
      <c r="AS70" s="37">
        <v>0.41</v>
      </c>
      <c r="AT70" s="37">
        <v>17.43</v>
      </c>
      <c r="AU70" s="37">
        <v>1.72</v>
      </c>
      <c r="AV70" s="39" t="s">
        <v>144</v>
      </c>
    </row>
    <row r="71" spans="1:48" x14ac:dyDescent="0.25">
      <c r="A71" s="34">
        <v>5039041</v>
      </c>
      <c r="B71" s="34" t="s">
        <v>212</v>
      </c>
      <c r="C71" s="40" t="s">
        <v>143</v>
      </c>
      <c r="D71" s="35">
        <v>45072</v>
      </c>
      <c r="E71" s="36">
        <v>38.4</v>
      </c>
      <c r="F71" s="36">
        <v>11.5</v>
      </c>
      <c r="G71" s="37">
        <v>2.57</v>
      </c>
      <c r="H71" s="36">
        <v>3.8</v>
      </c>
      <c r="I71" s="38">
        <v>44</v>
      </c>
      <c r="J71" s="38">
        <v>26</v>
      </c>
      <c r="K71" s="37">
        <v>3.66</v>
      </c>
      <c r="L71" s="37">
        <v>0.06</v>
      </c>
      <c r="M71" s="36">
        <v>5.2</v>
      </c>
      <c r="N71" s="36">
        <v>3.4</v>
      </c>
      <c r="O71" s="36">
        <v>18.3</v>
      </c>
      <c r="P71" s="37">
        <v>2.5499999999999998</v>
      </c>
      <c r="Q71" s="36">
        <v>3.4</v>
      </c>
      <c r="R71" s="37">
        <v>1.79</v>
      </c>
      <c r="S71" s="37">
        <v>31.34</v>
      </c>
      <c r="T71" s="37">
        <v>0.14000000000000001</v>
      </c>
      <c r="U71" s="37">
        <v>0.05</v>
      </c>
      <c r="V71" s="37">
        <v>0.66</v>
      </c>
      <c r="W71" s="37">
        <v>0.18</v>
      </c>
      <c r="X71" s="37">
        <v>0.97</v>
      </c>
      <c r="Y71" s="37">
        <v>69.84</v>
      </c>
      <c r="Z71" s="37">
        <v>9.3800000000000008</v>
      </c>
      <c r="AA71" s="37">
        <v>19.88</v>
      </c>
      <c r="AB71" s="37">
        <v>1.96</v>
      </c>
      <c r="AC71" s="37">
        <v>7.17</v>
      </c>
      <c r="AD71" s="37">
        <v>1.3</v>
      </c>
      <c r="AE71" s="37">
        <v>0.3</v>
      </c>
      <c r="AF71" s="37">
        <v>1.02</v>
      </c>
      <c r="AG71" s="37">
        <v>0.13</v>
      </c>
      <c r="AH71" s="37">
        <v>0.69</v>
      </c>
      <c r="AI71" s="37">
        <v>0.12</v>
      </c>
      <c r="AJ71" s="37">
        <v>0.33</v>
      </c>
      <c r="AK71" s="37">
        <v>0.05</v>
      </c>
      <c r="AL71" s="37">
        <v>0.28999999999999998</v>
      </c>
      <c r="AM71" s="37">
        <v>0.04</v>
      </c>
      <c r="AN71" s="37">
        <v>0.09</v>
      </c>
      <c r="AO71" s="37">
        <v>0.02</v>
      </c>
      <c r="AP71" s="37">
        <v>0.19</v>
      </c>
      <c r="AQ71" s="37">
        <v>0.05</v>
      </c>
      <c r="AR71" s="37">
        <v>62.75</v>
      </c>
      <c r="AS71" s="37">
        <v>1.42</v>
      </c>
      <c r="AT71" s="37">
        <v>3.84</v>
      </c>
      <c r="AU71" s="37">
        <v>0.61</v>
      </c>
      <c r="AV71" s="39" t="s">
        <v>144</v>
      </c>
    </row>
    <row r="72" spans="1:48" x14ac:dyDescent="0.25">
      <c r="A72" s="34">
        <v>5039069</v>
      </c>
      <c r="B72" s="34" t="s">
        <v>213</v>
      </c>
      <c r="C72" s="40" t="s">
        <v>143</v>
      </c>
      <c r="D72" s="35">
        <v>45072</v>
      </c>
      <c r="E72" s="36">
        <v>32.1</v>
      </c>
      <c r="F72" s="36">
        <v>12.8</v>
      </c>
      <c r="G72" s="37">
        <v>5.21</v>
      </c>
      <c r="H72" s="36">
        <v>6.6</v>
      </c>
      <c r="I72" s="38">
        <v>11</v>
      </c>
      <c r="J72" s="38">
        <v>29</v>
      </c>
      <c r="K72" s="37">
        <v>5.38</v>
      </c>
      <c r="L72" s="37">
        <v>0.04</v>
      </c>
      <c r="M72" s="36">
        <v>1.6</v>
      </c>
      <c r="N72" s="36">
        <v>4.7</v>
      </c>
      <c r="O72" s="36">
        <v>20.3</v>
      </c>
      <c r="P72" s="37">
        <v>6.11</v>
      </c>
      <c r="Q72" s="36">
        <v>7.1</v>
      </c>
      <c r="R72" s="37">
        <v>2.71</v>
      </c>
      <c r="S72" s="37">
        <v>0.73</v>
      </c>
      <c r="T72" s="37">
        <v>0.05</v>
      </c>
      <c r="U72" s="37">
        <v>0.06</v>
      </c>
      <c r="V72" s="37">
        <v>0.56999999999999995</v>
      </c>
      <c r="W72" s="37">
        <v>0.11</v>
      </c>
      <c r="X72" s="37">
        <v>0.99</v>
      </c>
      <c r="Y72" s="37">
        <v>20.57</v>
      </c>
      <c r="Z72" s="37">
        <v>9.83</v>
      </c>
      <c r="AA72" s="37">
        <v>21.46</v>
      </c>
      <c r="AB72" s="37">
        <v>2.46</v>
      </c>
      <c r="AC72" s="37">
        <v>9.83</v>
      </c>
      <c r="AD72" s="37">
        <v>2.04</v>
      </c>
      <c r="AE72" s="37">
        <v>0.46</v>
      </c>
      <c r="AF72" s="37">
        <v>1.87</v>
      </c>
      <c r="AG72" s="37">
        <v>0.27</v>
      </c>
      <c r="AH72" s="37">
        <v>1.53</v>
      </c>
      <c r="AI72" s="37">
        <v>0.26</v>
      </c>
      <c r="AJ72" s="37">
        <v>0.72</v>
      </c>
      <c r="AK72" s="37">
        <v>0.09</v>
      </c>
      <c r="AL72" s="37">
        <v>0.57999999999999996</v>
      </c>
      <c r="AM72" s="37">
        <v>7.0000000000000007E-2</v>
      </c>
      <c r="AN72" s="37">
        <v>0.22</v>
      </c>
      <c r="AO72" s="37">
        <v>0.02</v>
      </c>
      <c r="AP72" s="37">
        <v>0.13</v>
      </c>
      <c r="AQ72" s="37">
        <v>0.05</v>
      </c>
      <c r="AR72" s="37">
        <v>8.56</v>
      </c>
      <c r="AS72" s="37">
        <v>0.15</v>
      </c>
      <c r="AT72" s="37">
        <v>2.0699999999999998</v>
      </c>
      <c r="AU72" s="37">
        <v>0.63</v>
      </c>
      <c r="AV72" s="39" t="s">
        <v>144</v>
      </c>
    </row>
    <row r="73" spans="1:48" x14ac:dyDescent="0.25">
      <c r="A73" s="34">
        <v>5039169</v>
      </c>
      <c r="B73" s="34" t="s">
        <v>214</v>
      </c>
      <c r="C73" s="40" t="s">
        <v>143</v>
      </c>
      <c r="D73" s="35">
        <v>45072</v>
      </c>
      <c r="E73" s="36">
        <v>47.2</v>
      </c>
      <c r="F73" s="36">
        <v>14.3</v>
      </c>
      <c r="G73" s="37">
        <v>6.48</v>
      </c>
      <c r="H73" s="36">
        <v>6.5</v>
      </c>
      <c r="I73" s="38">
        <v>14</v>
      </c>
      <c r="J73" s="38">
        <v>31</v>
      </c>
      <c r="K73" s="37">
        <v>3.88</v>
      </c>
      <c r="L73" s="37">
        <v>0.08</v>
      </c>
      <c r="M73" s="36">
        <v>4.7</v>
      </c>
      <c r="N73" s="36">
        <v>2.7</v>
      </c>
      <c r="O73" s="36">
        <v>11</v>
      </c>
      <c r="P73" s="37">
        <v>9.8000000000000007</v>
      </c>
      <c r="Q73" s="36">
        <v>9.8000000000000007</v>
      </c>
      <c r="R73" s="37">
        <v>3.82</v>
      </c>
      <c r="S73" s="37">
        <v>0.28999999999999998</v>
      </c>
      <c r="T73" s="37">
        <v>0.09</v>
      </c>
      <c r="U73" s="37">
        <v>0.09</v>
      </c>
      <c r="V73" s="37">
        <v>0.51</v>
      </c>
      <c r="W73" s="37">
        <v>0.27</v>
      </c>
      <c r="X73" s="37">
        <v>0.77</v>
      </c>
      <c r="Y73" s="37">
        <v>11.15</v>
      </c>
      <c r="Z73" s="37">
        <v>13.1</v>
      </c>
      <c r="AA73" s="37">
        <v>35.07</v>
      </c>
      <c r="AB73" s="37">
        <v>3.52</v>
      </c>
      <c r="AC73" s="37">
        <v>14.34</v>
      </c>
      <c r="AD73" s="37">
        <v>3.35</v>
      </c>
      <c r="AE73" s="37">
        <v>0.86</v>
      </c>
      <c r="AF73" s="37">
        <v>3.31</v>
      </c>
      <c r="AG73" s="37">
        <v>0.5</v>
      </c>
      <c r="AH73" s="37">
        <v>2.84</v>
      </c>
      <c r="AI73" s="37">
        <v>0.45</v>
      </c>
      <c r="AJ73" s="37">
        <v>1.1499999999999999</v>
      </c>
      <c r="AK73" s="37">
        <v>0.14000000000000001</v>
      </c>
      <c r="AL73" s="37">
        <v>0.83</v>
      </c>
      <c r="AM73" s="37">
        <v>0.09</v>
      </c>
      <c r="AN73" s="37">
        <v>0.31</v>
      </c>
      <c r="AO73" s="37">
        <v>0.03</v>
      </c>
      <c r="AP73" s="37">
        <v>0.24</v>
      </c>
      <c r="AQ73" s="37">
        <v>0.03</v>
      </c>
      <c r="AR73" s="37">
        <v>11.2</v>
      </c>
      <c r="AS73" s="37">
        <v>0.09</v>
      </c>
      <c r="AT73" s="37">
        <v>1.51</v>
      </c>
      <c r="AU73" s="37">
        <v>0.69</v>
      </c>
      <c r="AV73" s="39" t="s">
        <v>144</v>
      </c>
    </row>
    <row r="74" spans="1:48" x14ac:dyDescent="0.25">
      <c r="A74" s="34">
        <v>5039171</v>
      </c>
      <c r="B74" s="34" t="s">
        <v>215</v>
      </c>
      <c r="C74" s="40" t="s">
        <v>143</v>
      </c>
      <c r="D74" s="35">
        <v>45072</v>
      </c>
      <c r="E74" s="36">
        <v>42.4</v>
      </c>
      <c r="F74" s="36">
        <v>10.6</v>
      </c>
      <c r="G74" s="37">
        <v>9.98</v>
      </c>
      <c r="H74" s="36">
        <v>5.5</v>
      </c>
      <c r="I74" s="38">
        <v>26</v>
      </c>
      <c r="J74" s="38">
        <v>41</v>
      </c>
      <c r="K74" s="37">
        <v>3.88</v>
      </c>
      <c r="L74" s="37">
        <v>0.12</v>
      </c>
      <c r="M74" s="36">
        <v>18.3</v>
      </c>
      <c r="N74" s="36">
        <v>2.7</v>
      </c>
      <c r="O74" s="36">
        <v>14.2</v>
      </c>
      <c r="P74" s="37">
        <v>11.76</v>
      </c>
      <c r="Q74" s="36">
        <v>6.9</v>
      </c>
      <c r="R74" s="37">
        <v>3.04</v>
      </c>
      <c r="S74" s="37">
        <v>0.33</v>
      </c>
      <c r="T74" s="37">
        <v>0.15</v>
      </c>
      <c r="U74" s="37">
        <v>0.11</v>
      </c>
      <c r="V74" s="37">
        <v>0.47</v>
      </c>
      <c r="W74" s="37">
        <v>0.48</v>
      </c>
      <c r="X74" s="37">
        <v>1.38</v>
      </c>
      <c r="Y74" s="37">
        <v>20.309999999999999</v>
      </c>
      <c r="Z74" s="37">
        <v>14.86</v>
      </c>
      <c r="AA74" s="37">
        <v>40.42</v>
      </c>
      <c r="AB74" s="37">
        <v>4.17</v>
      </c>
      <c r="AC74" s="37">
        <v>17.420000000000002</v>
      </c>
      <c r="AD74" s="37">
        <v>3.87</v>
      </c>
      <c r="AE74" s="37">
        <v>1</v>
      </c>
      <c r="AF74" s="37">
        <v>3.79</v>
      </c>
      <c r="AG74" s="37">
        <v>0.56000000000000005</v>
      </c>
      <c r="AH74" s="37">
        <v>3.18</v>
      </c>
      <c r="AI74" s="37">
        <v>0.52</v>
      </c>
      <c r="AJ74" s="37">
        <v>1.38</v>
      </c>
      <c r="AK74" s="37">
        <v>0.17</v>
      </c>
      <c r="AL74" s="37">
        <v>1.02</v>
      </c>
      <c r="AM74" s="37">
        <v>0.12</v>
      </c>
      <c r="AN74" s="37">
        <v>0.21</v>
      </c>
      <c r="AO74" s="37">
        <v>0.02</v>
      </c>
      <c r="AP74" s="37">
        <v>0.23</v>
      </c>
      <c r="AQ74" s="37">
        <v>0.03</v>
      </c>
      <c r="AR74" s="37">
        <v>9.85</v>
      </c>
      <c r="AS74" s="37">
        <v>0.08</v>
      </c>
      <c r="AT74" s="37">
        <v>1.36</v>
      </c>
      <c r="AU74" s="37">
        <v>0.54</v>
      </c>
      <c r="AV74" s="39" t="s">
        <v>144</v>
      </c>
    </row>
    <row r="75" spans="1:48" x14ac:dyDescent="0.25">
      <c r="A75" s="34">
        <v>5039172</v>
      </c>
      <c r="B75" s="34" t="s">
        <v>216</v>
      </c>
      <c r="C75" s="40" t="s">
        <v>143</v>
      </c>
      <c r="D75" s="35">
        <v>45072</v>
      </c>
      <c r="E75" s="36">
        <v>29.3</v>
      </c>
      <c r="F75" s="36">
        <v>10</v>
      </c>
      <c r="G75" s="37">
        <v>5.37</v>
      </c>
      <c r="H75" s="36">
        <v>6.8</v>
      </c>
      <c r="I75" s="38">
        <v>8</v>
      </c>
      <c r="J75" s="38">
        <v>20</v>
      </c>
      <c r="K75" s="37">
        <v>2.58</v>
      </c>
      <c r="L75" s="37">
        <v>0.1</v>
      </c>
      <c r="M75" s="36">
        <v>3.9</v>
      </c>
      <c r="N75" s="36">
        <v>1.8</v>
      </c>
      <c r="O75" s="36">
        <v>10.4</v>
      </c>
      <c r="P75" s="37">
        <v>8.48</v>
      </c>
      <c r="Q75" s="36">
        <v>7.6</v>
      </c>
      <c r="R75" s="37">
        <v>3.16</v>
      </c>
      <c r="S75" s="37">
        <v>0.11</v>
      </c>
      <c r="T75" s="37">
        <v>-0.02</v>
      </c>
      <c r="U75" s="37">
        <v>7.0000000000000007E-2</v>
      </c>
      <c r="V75" s="37">
        <v>0.39</v>
      </c>
      <c r="W75" s="37">
        <v>0.19</v>
      </c>
      <c r="X75" s="37">
        <v>0.7</v>
      </c>
      <c r="Y75" s="37">
        <v>9.49</v>
      </c>
      <c r="Z75" s="37">
        <v>15.11</v>
      </c>
      <c r="AA75" s="37">
        <v>37.380000000000003</v>
      </c>
      <c r="AB75" s="37">
        <v>3.83</v>
      </c>
      <c r="AC75" s="37">
        <v>15.01</v>
      </c>
      <c r="AD75" s="37">
        <v>3.12</v>
      </c>
      <c r="AE75" s="37">
        <v>0.75</v>
      </c>
      <c r="AF75" s="37">
        <v>2.9</v>
      </c>
      <c r="AG75" s="37">
        <v>0.42</v>
      </c>
      <c r="AH75" s="37">
        <v>2.35</v>
      </c>
      <c r="AI75" s="37">
        <v>0.37</v>
      </c>
      <c r="AJ75" s="37">
        <v>0.98</v>
      </c>
      <c r="AK75" s="37">
        <v>0.12</v>
      </c>
      <c r="AL75" s="37">
        <v>0.74</v>
      </c>
      <c r="AM75" s="37">
        <v>0.08</v>
      </c>
      <c r="AN75" s="37">
        <v>0.23</v>
      </c>
      <c r="AO75" s="37">
        <v>0.02</v>
      </c>
      <c r="AP75" s="37">
        <v>0.22</v>
      </c>
      <c r="AQ75" s="37">
        <v>0.02</v>
      </c>
      <c r="AR75" s="37">
        <v>6.72</v>
      </c>
      <c r="AS75" s="37">
        <v>0.1</v>
      </c>
      <c r="AT75" s="37">
        <v>2.2000000000000002</v>
      </c>
      <c r="AU75" s="37">
        <v>0.57999999999999996</v>
      </c>
      <c r="AV75" s="39" t="s">
        <v>144</v>
      </c>
    </row>
    <row r="76" spans="1:48" x14ac:dyDescent="0.25">
      <c r="A76" s="34">
        <v>5039180</v>
      </c>
      <c r="B76" s="34" t="s">
        <v>148</v>
      </c>
      <c r="C76" s="40" t="s">
        <v>143</v>
      </c>
      <c r="D76" s="35">
        <v>45072</v>
      </c>
      <c r="E76" s="36">
        <v>24</v>
      </c>
      <c r="F76" s="36">
        <v>27.8</v>
      </c>
      <c r="G76" s="37">
        <v>5.96</v>
      </c>
      <c r="H76" s="36">
        <v>16.899999999999999</v>
      </c>
      <c r="I76" s="38">
        <v>18</v>
      </c>
      <c r="J76" s="38">
        <v>19</v>
      </c>
      <c r="K76" s="37">
        <v>2.93</v>
      </c>
      <c r="L76" s="37">
        <v>0.09</v>
      </c>
      <c r="M76" s="36">
        <v>1.1000000000000001</v>
      </c>
      <c r="N76" s="36">
        <v>6.2</v>
      </c>
      <c r="O76" s="36">
        <v>26.9</v>
      </c>
      <c r="P76" s="37">
        <v>5.0199999999999996</v>
      </c>
      <c r="Q76" s="36">
        <v>6.2</v>
      </c>
      <c r="R76" s="37">
        <v>0.48</v>
      </c>
      <c r="S76" s="37">
        <v>0.56000000000000005</v>
      </c>
      <c r="T76" s="37">
        <v>0.03</v>
      </c>
      <c r="U76" s="37">
        <v>0.04</v>
      </c>
      <c r="V76" s="37">
        <v>0.28999999999999998</v>
      </c>
      <c r="W76" s="37">
        <v>7.0000000000000007E-2</v>
      </c>
      <c r="X76" s="37">
        <v>0.32</v>
      </c>
      <c r="Y76" s="37">
        <v>53.88</v>
      </c>
      <c r="Z76" s="37">
        <v>15.67</v>
      </c>
      <c r="AA76" s="37">
        <v>28.25</v>
      </c>
      <c r="AB76" s="37">
        <v>3.49</v>
      </c>
      <c r="AC76" s="37">
        <v>13.05</v>
      </c>
      <c r="AD76" s="37">
        <v>2.06</v>
      </c>
      <c r="AE76" s="37">
        <v>0.46</v>
      </c>
      <c r="AF76" s="37">
        <v>1.69</v>
      </c>
      <c r="AG76" s="37">
        <v>0.2</v>
      </c>
      <c r="AH76" s="37">
        <v>1.08</v>
      </c>
      <c r="AI76" s="37">
        <v>0.19</v>
      </c>
      <c r="AJ76" s="37">
        <v>0.55000000000000004</v>
      </c>
      <c r="AK76" s="37">
        <v>7.0000000000000007E-2</v>
      </c>
      <c r="AL76" s="37">
        <v>0.47</v>
      </c>
      <c r="AM76" s="37">
        <v>0.06</v>
      </c>
      <c r="AN76" s="37">
        <v>0.22</v>
      </c>
      <c r="AO76" s="37">
        <v>-0.01</v>
      </c>
      <c r="AP76" s="37">
        <v>0.1</v>
      </c>
      <c r="AQ76" s="37">
        <v>0.06</v>
      </c>
      <c r="AR76" s="37">
        <v>1.91</v>
      </c>
      <c r="AS76" s="37">
        <v>0.03</v>
      </c>
      <c r="AT76" s="37">
        <v>2.6</v>
      </c>
      <c r="AU76" s="37">
        <v>0.41</v>
      </c>
      <c r="AV76" s="39" t="s">
        <v>144</v>
      </c>
    </row>
    <row r="77" spans="1:48" x14ac:dyDescent="0.25">
      <c r="A77" s="34">
        <v>5039223</v>
      </c>
      <c r="B77" s="34" t="s">
        <v>217</v>
      </c>
      <c r="C77" s="40" t="s">
        <v>143</v>
      </c>
      <c r="D77" s="35">
        <v>45072</v>
      </c>
      <c r="E77" s="36">
        <v>32.4</v>
      </c>
      <c r="F77" s="36">
        <v>12.5</v>
      </c>
      <c r="G77" s="37">
        <v>3.46</v>
      </c>
      <c r="H77" s="36">
        <v>6.6</v>
      </c>
      <c r="I77" s="38">
        <v>13</v>
      </c>
      <c r="J77" s="38">
        <v>64</v>
      </c>
      <c r="K77" s="37">
        <v>3.2</v>
      </c>
      <c r="L77" s="37">
        <v>0.06</v>
      </c>
      <c r="M77" s="36">
        <v>4.4000000000000004</v>
      </c>
      <c r="N77" s="36">
        <v>5.5</v>
      </c>
      <c r="O77" s="36">
        <v>41.4</v>
      </c>
      <c r="P77" s="37">
        <v>8.2799999999999994</v>
      </c>
      <c r="Q77" s="36">
        <v>11.2</v>
      </c>
      <c r="R77" s="37">
        <v>3</v>
      </c>
      <c r="S77" s="37">
        <v>2.88</v>
      </c>
      <c r="T77" s="37">
        <v>0.22</v>
      </c>
      <c r="U77" s="37">
        <v>0.44</v>
      </c>
      <c r="V77" s="37">
        <v>0.99</v>
      </c>
      <c r="W77" s="37">
        <v>0.21</v>
      </c>
      <c r="X77" s="37">
        <v>0.86</v>
      </c>
      <c r="Y77" s="37">
        <v>141.88999999999999</v>
      </c>
      <c r="Z77" s="37">
        <v>26.95</v>
      </c>
      <c r="AA77" s="37">
        <v>54.19</v>
      </c>
      <c r="AB77" s="37">
        <v>5.22</v>
      </c>
      <c r="AC77" s="37">
        <v>17.920000000000002</v>
      </c>
      <c r="AD77" s="37">
        <v>3.13</v>
      </c>
      <c r="AE77" s="37">
        <v>0.64</v>
      </c>
      <c r="AF77" s="37">
        <v>2.73</v>
      </c>
      <c r="AG77" s="37">
        <v>0.38</v>
      </c>
      <c r="AH77" s="37">
        <v>2.16</v>
      </c>
      <c r="AI77" s="37">
        <v>0.36</v>
      </c>
      <c r="AJ77" s="37">
        <v>1.02</v>
      </c>
      <c r="AK77" s="37">
        <v>0.13</v>
      </c>
      <c r="AL77" s="37">
        <v>0.87</v>
      </c>
      <c r="AM77" s="37">
        <v>0.1</v>
      </c>
      <c r="AN77" s="37">
        <v>0.27</v>
      </c>
      <c r="AO77" s="37">
        <v>0.01</v>
      </c>
      <c r="AP77" s="37">
        <v>0.34</v>
      </c>
      <c r="AQ77" s="37">
        <v>0.05</v>
      </c>
      <c r="AR77" s="37">
        <v>131.68</v>
      </c>
      <c r="AS77" s="37">
        <v>1</v>
      </c>
      <c r="AT77" s="37">
        <v>5.25</v>
      </c>
      <c r="AU77" s="37">
        <v>1.26</v>
      </c>
      <c r="AV77" s="39" t="s">
        <v>144</v>
      </c>
    </row>
    <row r="78" spans="1:48" x14ac:dyDescent="0.25">
      <c r="A78" s="34">
        <v>5039224</v>
      </c>
      <c r="B78" s="34" t="s">
        <v>218</v>
      </c>
      <c r="C78" s="40" t="s">
        <v>143</v>
      </c>
      <c r="D78" s="35">
        <v>45072</v>
      </c>
      <c r="E78" s="36">
        <v>31.6</v>
      </c>
      <c r="F78" s="36">
        <v>13.7</v>
      </c>
      <c r="G78" s="37">
        <v>4.26</v>
      </c>
      <c r="H78" s="36">
        <v>5.9</v>
      </c>
      <c r="I78" s="38">
        <v>8</v>
      </c>
      <c r="J78" s="38">
        <v>39</v>
      </c>
      <c r="K78" s="37">
        <v>2.76</v>
      </c>
      <c r="L78" s="37">
        <v>0.06</v>
      </c>
      <c r="M78" s="36">
        <v>4</v>
      </c>
      <c r="N78" s="36">
        <v>4.9000000000000004</v>
      </c>
      <c r="O78" s="36">
        <v>30.1</v>
      </c>
      <c r="P78" s="37">
        <v>5.97</v>
      </c>
      <c r="Q78" s="36">
        <v>6.7</v>
      </c>
      <c r="R78" s="37">
        <v>2.15</v>
      </c>
      <c r="S78" s="37">
        <v>2.37</v>
      </c>
      <c r="T78" s="37">
        <v>0.18</v>
      </c>
      <c r="U78" s="37">
        <v>0.05</v>
      </c>
      <c r="V78" s="37">
        <v>0.54</v>
      </c>
      <c r="W78" s="37">
        <v>0.16</v>
      </c>
      <c r="X78" s="37">
        <v>0.54</v>
      </c>
      <c r="Y78" s="37">
        <v>125.09</v>
      </c>
      <c r="Z78" s="37">
        <v>17.21</v>
      </c>
      <c r="AA78" s="37">
        <v>34.56</v>
      </c>
      <c r="AB78" s="37">
        <v>3.51</v>
      </c>
      <c r="AC78" s="37">
        <v>12.68</v>
      </c>
      <c r="AD78" s="37">
        <v>2.42</v>
      </c>
      <c r="AE78" s="37">
        <v>0.52</v>
      </c>
      <c r="AF78" s="37">
        <v>2.0099999999999998</v>
      </c>
      <c r="AG78" s="37">
        <v>0.28000000000000003</v>
      </c>
      <c r="AH78" s="37">
        <v>1.57</v>
      </c>
      <c r="AI78" s="37">
        <v>0.26</v>
      </c>
      <c r="AJ78" s="37">
        <v>0.73</v>
      </c>
      <c r="AK78" s="37">
        <v>0.09</v>
      </c>
      <c r="AL78" s="37">
        <v>0.6</v>
      </c>
      <c r="AM78" s="37">
        <v>7.0000000000000007E-2</v>
      </c>
      <c r="AN78" s="37">
        <v>0.15</v>
      </c>
      <c r="AO78" s="37">
        <v>0.01</v>
      </c>
      <c r="AP78" s="37">
        <v>0.21</v>
      </c>
      <c r="AQ78" s="37">
        <v>0.06</v>
      </c>
      <c r="AR78" s="37">
        <v>27.67</v>
      </c>
      <c r="AS78" s="37">
        <v>0.41</v>
      </c>
      <c r="AT78" s="37">
        <v>2.69</v>
      </c>
      <c r="AU78" s="37">
        <v>0.64</v>
      </c>
      <c r="AV78" s="39" t="s">
        <v>144</v>
      </c>
    </row>
    <row r="79" spans="1:48" x14ac:dyDescent="0.25">
      <c r="A79" s="34">
        <v>5039225</v>
      </c>
      <c r="B79" s="34" t="s">
        <v>219</v>
      </c>
      <c r="C79" s="40" t="s">
        <v>143</v>
      </c>
      <c r="D79" s="35">
        <v>45072</v>
      </c>
      <c r="E79" s="36">
        <v>31.6</v>
      </c>
      <c r="F79" s="36">
        <v>13.3</v>
      </c>
      <c r="G79" s="37">
        <v>6.55</v>
      </c>
      <c r="H79" s="36">
        <v>5.5</v>
      </c>
      <c r="I79" s="38">
        <v>15</v>
      </c>
      <c r="J79" s="38">
        <v>31</v>
      </c>
      <c r="K79" s="37">
        <v>2.83</v>
      </c>
      <c r="L79" s="37">
        <v>0.09</v>
      </c>
      <c r="M79" s="36">
        <v>3.4</v>
      </c>
      <c r="N79" s="36">
        <v>3.9</v>
      </c>
      <c r="O79" s="36">
        <v>41.1</v>
      </c>
      <c r="P79" s="37">
        <v>9.7899999999999991</v>
      </c>
      <c r="Q79" s="36">
        <v>8.5</v>
      </c>
      <c r="R79" s="37">
        <v>2.44</v>
      </c>
      <c r="S79" s="37">
        <v>0.46</v>
      </c>
      <c r="T79" s="37">
        <v>0.05</v>
      </c>
      <c r="U79" s="37">
        <v>0.12</v>
      </c>
      <c r="V79" s="37">
        <v>0.5</v>
      </c>
      <c r="W79" s="37">
        <v>0.17</v>
      </c>
      <c r="X79" s="37">
        <v>0.49</v>
      </c>
      <c r="Y79" s="37">
        <v>21.29</v>
      </c>
      <c r="Z79" s="37">
        <v>14.79</v>
      </c>
      <c r="AA79" s="37">
        <v>35.630000000000003</v>
      </c>
      <c r="AB79" s="37">
        <v>3.66</v>
      </c>
      <c r="AC79" s="37">
        <v>14.28</v>
      </c>
      <c r="AD79" s="37">
        <v>2.93</v>
      </c>
      <c r="AE79" s="37">
        <v>0.6</v>
      </c>
      <c r="AF79" s="37">
        <v>2.73</v>
      </c>
      <c r="AG79" s="37">
        <v>0.4</v>
      </c>
      <c r="AH79" s="37">
        <v>2.3199999999999998</v>
      </c>
      <c r="AI79" s="37">
        <v>0.41</v>
      </c>
      <c r="AJ79" s="37">
        <v>1.17</v>
      </c>
      <c r="AK79" s="37">
        <v>0.15</v>
      </c>
      <c r="AL79" s="37">
        <v>0.94</v>
      </c>
      <c r="AM79" s="37">
        <v>0.11</v>
      </c>
      <c r="AN79" s="37">
        <v>0.22</v>
      </c>
      <c r="AO79" s="37">
        <v>0.01</v>
      </c>
      <c r="AP79" s="37">
        <v>0.32</v>
      </c>
      <c r="AQ79" s="37">
        <v>0.04</v>
      </c>
      <c r="AR79" s="37">
        <v>16.63</v>
      </c>
      <c r="AS79" s="37">
        <v>0.26</v>
      </c>
      <c r="AT79" s="37">
        <v>4.96</v>
      </c>
      <c r="AU79" s="37">
        <v>0.7</v>
      </c>
      <c r="AV79" s="39" t="s">
        <v>144</v>
      </c>
    </row>
    <row r="80" spans="1:48" x14ac:dyDescent="0.25">
      <c r="A80" s="34">
        <v>5039232</v>
      </c>
      <c r="B80" s="34" t="s">
        <v>220</v>
      </c>
      <c r="C80" s="40" t="s">
        <v>143</v>
      </c>
      <c r="D80" s="35">
        <v>45072</v>
      </c>
      <c r="E80" s="36">
        <v>45.8</v>
      </c>
      <c r="F80" s="36">
        <v>15.7</v>
      </c>
      <c r="G80" s="37">
        <v>5.87</v>
      </c>
      <c r="H80" s="36">
        <v>5.8</v>
      </c>
      <c r="I80" s="38">
        <v>4</v>
      </c>
      <c r="J80" s="38">
        <v>21</v>
      </c>
      <c r="K80" s="37">
        <v>3.04</v>
      </c>
      <c r="L80" s="37">
        <v>0.06</v>
      </c>
      <c r="M80" s="36">
        <v>3.4</v>
      </c>
      <c r="N80" s="36">
        <v>2.8</v>
      </c>
      <c r="O80" s="36">
        <v>26.8</v>
      </c>
      <c r="P80" s="37">
        <v>8.4</v>
      </c>
      <c r="Q80" s="36">
        <v>10.1</v>
      </c>
      <c r="R80" s="37">
        <v>3.19</v>
      </c>
      <c r="S80" s="37">
        <v>0.18</v>
      </c>
      <c r="T80" s="37">
        <v>0.06</v>
      </c>
      <c r="U80" s="37">
        <v>0.1</v>
      </c>
      <c r="V80" s="37">
        <v>0.63</v>
      </c>
      <c r="W80" s="37">
        <v>0.16</v>
      </c>
      <c r="X80" s="37">
        <v>0.45</v>
      </c>
      <c r="Y80" s="37">
        <v>16.43</v>
      </c>
      <c r="Z80" s="37">
        <v>13.03</v>
      </c>
      <c r="AA80" s="37">
        <v>29.48</v>
      </c>
      <c r="AB80" s="37">
        <v>3.19</v>
      </c>
      <c r="AC80" s="37">
        <v>12.53</v>
      </c>
      <c r="AD80" s="37">
        <v>2.76</v>
      </c>
      <c r="AE80" s="37">
        <v>0.74</v>
      </c>
      <c r="AF80" s="37">
        <v>2.66</v>
      </c>
      <c r="AG80" s="37">
        <v>0.4</v>
      </c>
      <c r="AH80" s="37">
        <v>2.34</v>
      </c>
      <c r="AI80" s="37">
        <v>0.38</v>
      </c>
      <c r="AJ80" s="37">
        <v>1.01</v>
      </c>
      <c r="AK80" s="37">
        <v>0.12</v>
      </c>
      <c r="AL80" s="37">
        <v>0.77</v>
      </c>
      <c r="AM80" s="37">
        <v>0.09</v>
      </c>
      <c r="AN80" s="37">
        <v>0.28000000000000003</v>
      </c>
      <c r="AO80" s="37">
        <v>0.02</v>
      </c>
      <c r="AP80" s="37">
        <v>0.27</v>
      </c>
      <c r="AQ80" s="37">
        <v>0.03</v>
      </c>
      <c r="AR80" s="37">
        <v>7.43</v>
      </c>
      <c r="AS80" s="37">
        <v>0.09</v>
      </c>
      <c r="AT80" s="37">
        <v>1.76</v>
      </c>
      <c r="AU80" s="37">
        <v>0.7</v>
      </c>
      <c r="AV80" s="39" t="s">
        <v>144</v>
      </c>
    </row>
    <row r="81" spans="1:48" x14ac:dyDescent="0.25">
      <c r="A81" s="34">
        <v>5039263</v>
      </c>
      <c r="B81" s="34" t="s">
        <v>221</v>
      </c>
      <c r="C81" s="40" t="s">
        <v>143</v>
      </c>
      <c r="D81" s="35">
        <v>45072</v>
      </c>
      <c r="E81" s="36">
        <v>98.6</v>
      </c>
      <c r="F81" s="36">
        <v>52.1</v>
      </c>
      <c r="G81" s="37">
        <v>18.04</v>
      </c>
      <c r="H81" s="36">
        <v>25</v>
      </c>
      <c r="I81" s="38">
        <v>43</v>
      </c>
      <c r="J81" s="38">
        <v>46</v>
      </c>
      <c r="K81" s="37">
        <v>5.3</v>
      </c>
      <c r="L81" s="37">
        <v>0.27</v>
      </c>
      <c r="M81" s="36">
        <v>3.1</v>
      </c>
      <c r="N81" s="36">
        <v>1.7</v>
      </c>
      <c r="O81" s="36">
        <v>56.3</v>
      </c>
      <c r="P81" s="37">
        <v>11.96</v>
      </c>
      <c r="Q81" s="36">
        <v>19.2</v>
      </c>
      <c r="R81" s="37">
        <v>1.29</v>
      </c>
      <c r="S81" s="37">
        <v>0.17</v>
      </c>
      <c r="T81" s="37">
        <v>0.05</v>
      </c>
      <c r="U81" s="37">
        <v>0.11</v>
      </c>
      <c r="V81" s="37">
        <v>0.79</v>
      </c>
      <c r="W81" s="37">
        <v>0.18</v>
      </c>
      <c r="X81" s="37">
        <v>0.43</v>
      </c>
      <c r="Y81" s="37">
        <v>23.99</v>
      </c>
      <c r="Z81" s="37">
        <v>15.3</v>
      </c>
      <c r="AA81" s="37">
        <v>34.31</v>
      </c>
      <c r="AB81" s="37">
        <v>4.25</v>
      </c>
      <c r="AC81" s="37">
        <v>17.63</v>
      </c>
      <c r="AD81" s="37">
        <v>3.69</v>
      </c>
      <c r="AE81" s="37">
        <v>0.91</v>
      </c>
      <c r="AF81" s="37">
        <v>3.53</v>
      </c>
      <c r="AG81" s="37">
        <v>0.5</v>
      </c>
      <c r="AH81" s="37">
        <v>2.83</v>
      </c>
      <c r="AI81" s="37">
        <v>0.48</v>
      </c>
      <c r="AJ81" s="37">
        <v>1.33</v>
      </c>
      <c r="AK81" s="37">
        <v>0.16</v>
      </c>
      <c r="AL81" s="37">
        <v>1.03</v>
      </c>
      <c r="AM81" s="37">
        <v>0.13</v>
      </c>
      <c r="AN81" s="37">
        <v>0.51</v>
      </c>
      <c r="AO81" s="37">
        <v>0.01</v>
      </c>
      <c r="AP81" s="37">
        <v>0.35</v>
      </c>
      <c r="AQ81" s="37">
        <v>0.01</v>
      </c>
      <c r="AR81" s="37">
        <v>7.63</v>
      </c>
      <c r="AS81" s="37">
        <v>0.06</v>
      </c>
      <c r="AT81" s="37">
        <v>2.08</v>
      </c>
      <c r="AU81" s="37">
        <v>0.52</v>
      </c>
      <c r="AV81" s="39" t="s">
        <v>144</v>
      </c>
    </row>
    <row r="82" spans="1:48" x14ac:dyDescent="0.25">
      <c r="A82" s="34">
        <v>5039264</v>
      </c>
      <c r="B82" s="34" t="s">
        <v>222</v>
      </c>
      <c r="C82" s="40" t="s">
        <v>143</v>
      </c>
      <c r="D82" s="35">
        <v>45072</v>
      </c>
      <c r="E82" s="36">
        <v>82.7</v>
      </c>
      <c r="F82" s="36">
        <v>37.299999999999997</v>
      </c>
      <c r="G82" s="37">
        <v>13.49</v>
      </c>
      <c r="H82" s="36">
        <v>18.399999999999999</v>
      </c>
      <c r="I82" s="38">
        <v>39</v>
      </c>
      <c r="J82" s="38">
        <v>45</v>
      </c>
      <c r="K82" s="37">
        <v>4.5599999999999996</v>
      </c>
      <c r="L82" s="37">
        <v>0.19</v>
      </c>
      <c r="M82" s="36">
        <v>10</v>
      </c>
      <c r="N82" s="36">
        <v>3.2</v>
      </c>
      <c r="O82" s="36">
        <v>33.299999999999997</v>
      </c>
      <c r="P82" s="37">
        <v>11.23</v>
      </c>
      <c r="Q82" s="36">
        <v>12.1</v>
      </c>
      <c r="R82" s="37">
        <v>0.54</v>
      </c>
      <c r="S82" s="37">
        <v>0.21</v>
      </c>
      <c r="T82" s="37">
        <v>0.06</v>
      </c>
      <c r="U82" s="37">
        <v>0.21</v>
      </c>
      <c r="V82" s="37">
        <v>0.93</v>
      </c>
      <c r="W82" s="37">
        <v>0.26</v>
      </c>
      <c r="X82" s="37">
        <v>0.71</v>
      </c>
      <c r="Y82" s="37">
        <v>42.13</v>
      </c>
      <c r="Z82" s="37">
        <v>17.05</v>
      </c>
      <c r="AA82" s="37">
        <v>65.959999999999994</v>
      </c>
      <c r="AB82" s="37">
        <v>4.9000000000000004</v>
      </c>
      <c r="AC82" s="37">
        <v>19.399999999999999</v>
      </c>
      <c r="AD82" s="37">
        <v>4.28</v>
      </c>
      <c r="AE82" s="37">
        <v>1.05</v>
      </c>
      <c r="AF82" s="37">
        <v>4.05</v>
      </c>
      <c r="AG82" s="37">
        <v>0.6</v>
      </c>
      <c r="AH82" s="37">
        <v>3.13</v>
      </c>
      <c r="AI82" s="37">
        <v>0.53</v>
      </c>
      <c r="AJ82" s="37">
        <v>1.36</v>
      </c>
      <c r="AK82" s="37">
        <v>0.2</v>
      </c>
      <c r="AL82" s="37">
        <v>1.01</v>
      </c>
      <c r="AM82" s="37">
        <v>0.15</v>
      </c>
      <c r="AN82" s="37">
        <v>0.3</v>
      </c>
      <c r="AO82" s="37">
        <v>0.05</v>
      </c>
      <c r="AP82" s="37">
        <v>0.37</v>
      </c>
      <c r="AQ82" s="37">
        <v>0.1</v>
      </c>
      <c r="AR82" s="37">
        <v>12.72</v>
      </c>
      <c r="AS82" s="37">
        <v>0.14000000000000001</v>
      </c>
      <c r="AT82" s="37">
        <v>3.19</v>
      </c>
      <c r="AU82" s="37">
        <v>0.6</v>
      </c>
      <c r="AV82" s="39" t="s">
        <v>144</v>
      </c>
    </row>
    <row r="83" spans="1:48" x14ac:dyDescent="0.25">
      <c r="A83" s="34">
        <v>5039265</v>
      </c>
      <c r="B83" s="34" t="s">
        <v>223</v>
      </c>
      <c r="C83" s="40" t="s">
        <v>143</v>
      </c>
      <c r="D83" s="35">
        <v>45072</v>
      </c>
      <c r="E83" s="36">
        <v>169.7</v>
      </c>
      <c r="F83" s="36">
        <v>40.799999999999997</v>
      </c>
      <c r="G83" s="37">
        <v>22.68</v>
      </c>
      <c r="H83" s="36">
        <v>22.4</v>
      </c>
      <c r="I83" s="38">
        <v>39</v>
      </c>
      <c r="J83" s="38">
        <v>72</v>
      </c>
      <c r="K83" s="37">
        <v>7.11</v>
      </c>
      <c r="L83" s="37">
        <v>0.13</v>
      </c>
      <c r="M83" s="36">
        <v>16.3</v>
      </c>
      <c r="N83" s="36">
        <v>3.4</v>
      </c>
      <c r="O83" s="36">
        <v>23.6</v>
      </c>
      <c r="P83" s="37">
        <v>14.04</v>
      </c>
      <c r="Q83" s="36">
        <v>5</v>
      </c>
      <c r="R83" s="37">
        <v>1.1499999999999999</v>
      </c>
      <c r="S83" s="37">
        <v>0.54</v>
      </c>
      <c r="T83" s="37">
        <v>0.32</v>
      </c>
      <c r="U83" s="37">
        <v>0.47</v>
      </c>
      <c r="V83" s="37">
        <v>0.88</v>
      </c>
      <c r="W83" s="37">
        <v>0.39</v>
      </c>
      <c r="X83" s="37">
        <v>0.92</v>
      </c>
      <c r="Y83" s="37">
        <v>33.880000000000003</v>
      </c>
      <c r="Z83" s="37">
        <v>10.81</v>
      </c>
      <c r="AA83" s="37">
        <v>37.86</v>
      </c>
      <c r="AB83" s="37">
        <v>3.82</v>
      </c>
      <c r="AC83" s="37">
        <v>17.09</v>
      </c>
      <c r="AD83" s="37">
        <v>4.57</v>
      </c>
      <c r="AE83" s="37">
        <v>1.6</v>
      </c>
      <c r="AF83" s="37">
        <v>4.71</v>
      </c>
      <c r="AG83" s="37">
        <v>0.88</v>
      </c>
      <c r="AH83" s="37">
        <v>3.99</v>
      </c>
      <c r="AI83" s="37">
        <v>0.82</v>
      </c>
      <c r="AJ83" s="37">
        <v>1.85</v>
      </c>
      <c r="AK83" s="37">
        <v>0.39</v>
      </c>
      <c r="AL83" s="37">
        <v>1.37</v>
      </c>
      <c r="AM83" s="37">
        <v>0.32</v>
      </c>
      <c r="AN83" s="37">
        <v>0.31</v>
      </c>
      <c r="AO83" s="37">
        <v>0.2</v>
      </c>
      <c r="AP83" s="37">
        <v>0.33</v>
      </c>
      <c r="AQ83" s="37">
        <v>0.22</v>
      </c>
      <c r="AR83" s="37">
        <v>14.55</v>
      </c>
      <c r="AS83" s="37">
        <v>0.23</v>
      </c>
      <c r="AT83" s="37">
        <v>1.54</v>
      </c>
      <c r="AU83" s="37">
        <v>0.7</v>
      </c>
      <c r="AV83" s="39" t="s">
        <v>144</v>
      </c>
    </row>
    <row r="84" spans="1:48" x14ac:dyDescent="0.25">
      <c r="A84" s="34">
        <v>5039346</v>
      </c>
      <c r="B84" s="34" t="s">
        <v>224</v>
      </c>
      <c r="C84" s="40" t="s">
        <v>143</v>
      </c>
      <c r="D84" s="35">
        <v>45072</v>
      </c>
      <c r="E84" s="36">
        <v>31.3</v>
      </c>
      <c r="F84" s="36">
        <v>17.100000000000001</v>
      </c>
      <c r="G84" s="37">
        <v>4.1399999999999997</v>
      </c>
      <c r="H84" s="36">
        <v>5.2</v>
      </c>
      <c r="I84" s="38">
        <v>4</v>
      </c>
      <c r="J84" s="38">
        <v>23</v>
      </c>
      <c r="K84" s="37">
        <v>3.7</v>
      </c>
      <c r="L84" s="37">
        <v>0.12</v>
      </c>
      <c r="M84" s="36">
        <v>4.9000000000000004</v>
      </c>
      <c r="N84" s="36">
        <v>4.0999999999999996</v>
      </c>
      <c r="O84" s="36">
        <v>21.2</v>
      </c>
      <c r="P84" s="37">
        <v>16.93</v>
      </c>
      <c r="Q84" s="36">
        <v>7.8</v>
      </c>
      <c r="R84" s="37">
        <v>5.47</v>
      </c>
      <c r="S84" s="37">
        <v>1.17</v>
      </c>
      <c r="T84" s="37">
        <v>7.0000000000000007E-2</v>
      </c>
      <c r="U84" s="37">
        <v>0.18</v>
      </c>
      <c r="V84" s="37">
        <v>2.62</v>
      </c>
      <c r="W84" s="37">
        <v>0.17</v>
      </c>
      <c r="X84" s="37">
        <v>0.54</v>
      </c>
      <c r="Y84" s="37">
        <v>15.63</v>
      </c>
      <c r="Z84" s="37">
        <v>27.47</v>
      </c>
      <c r="AA84" s="37">
        <v>62.14</v>
      </c>
      <c r="AB84" s="37">
        <v>6.51</v>
      </c>
      <c r="AC84" s="37">
        <v>24.86</v>
      </c>
      <c r="AD84" s="37">
        <v>5.22</v>
      </c>
      <c r="AE84" s="37">
        <v>1.1000000000000001</v>
      </c>
      <c r="AF84" s="37">
        <v>4.99</v>
      </c>
      <c r="AG84" s="37">
        <v>0.77</v>
      </c>
      <c r="AH84" s="37">
        <v>4.5</v>
      </c>
      <c r="AI84" s="37">
        <v>0.76</v>
      </c>
      <c r="AJ84" s="37">
        <v>2.12</v>
      </c>
      <c r="AK84" s="37">
        <v>0.27</v>
      </c>
      <c r="AL84" s="37">
        <v>1.67</v>
      </c>
      <c r="AM84" s="37">
        <v>0.21</v>
      </c>
      <c r="AN84" s="37">
        <v>0.27</v>
      </c>
      <c r="AO84" s="37">
        <v>0.05</v>
      </c>
      <c r="AP84" s="37">
        <v>0.37</v>
      </c>
      <c r="AQ84" s="37">
        <v>7.0000000000000007E-2</v>
      </c>
      <c r="AR84" s="37">
        <v>39.99</v>
      </c>
      <c r="AS84" s="37">
        <v>0.33</v>
      </c>
      <c r="AT84" s="37">
        <v>8.65</v>
      </c>
      <c r="AU84" s="37">
        <v>1.64</v>
      </c>
      <c r="AV84" s="39" t="s">
        <v>144</v>
      </c>
    </row>
    <row r="85" spans="1:48" x14ac:dyDescent="0.25">
      <c r="A85" s="34">
        <v>5039347</v>
      </c>
      <c r="B85" s="34" t="s">
        <v>225</v>
      </c>
      <c r="C85" s="40" t="s">
        <v>143</v>
      </c>
      <c r="D85" s="35">
        <v>45072</v>
      </c>
      <c r="E85" s="36">
        <v>19</v>
      </c>
      <c r="F85" s="36">
        <v>5.7</v>
      </c>
      <c r="G85" s="37">
        <v>1.99</v>
      </c>
      <c r="H85" s="36">
        <v>2.2999999999999998</v>
      </c>
      <c r="I85" s="38">
        <v>-1</v>
      </c>
      <c r="J85" s="38">
        <v>25</v>
      </c>
      <c r="K85" s="37">
        <v>5.04</v>
      </c>
      <c r="L85" s="37">
        <v>0.03</v>
      </c>
      <c r="M85" s="36">
        <v>2.2999999999999998</v>
      </c>
      <c r="N85" s="36">
        <v>4.5</v>
      </c>
      <c r="O85" s="36">
        <v>18.5</v>
      </c>
      <c r="P85" s="37">
        <v>7.72</v>
      </c>
      <c r="Q85" s="36">
        <v>6.1</v>
      </c>
      <c r="R85" s="37">
        <v>3.93</v>
      </c>
      <c r="S85" s="37">
        <v>0.66</v>
      </c>
      <c r="T85" s="37">
        <v>0.02</v>
      </c>
      <c r="U85" s="37">
        <v>7.0000000000000007E-2</v>
      </c>
      <c r="V85" s="37">
        <v>0.83</v>
      </c>
      <c r="W85" s="37">
        <v>0.1</v>
      </c>
      <c r="X85" s="37">
        <v>0.73</v>
      </c>
      <c r="Y85" s="37">
        <v>17.97</v>
      </c>
      <c r="Z85" s="37">
        <v>14.95</v>
      </c>
      <c r="AA85" s="37">
        <v>32.130000000000003</v>
      </c>
      <c r="AB85" s="37">
        <v>3.25</v>
      </c>
      <c r="AC85" s="37">
        <v>11.77</v>
      </c>
      <c r="AD85" s="37">
        <v>2.25</v>
      </c>
      <c r="AE85" s="37">
        <v>0.49</v>
      </c>
      <c r="AF85" s="37">
        <v>2.0699999999999998</v>
      </c>
      <c r="AG85" s="37">
        <v>0.3</v>
      </c>
      <c r="AH85" s="37">
        <v>1.77</v>
      </c>
      <c r="AI85" s="37">
        <v>0.32</v>
      </c>
      <c r="AJ85" s="37">
        <v>0.94</v>
      </c>
      <c r="AK85" s="37">
        <v>0.13</v>
      </c>
      <c r="AL85" s="37">
        <v>0.86</v>
      </c>
      <c r="AM85" s="37">
        <v>0.12</v>
      </c>
      <c r="AN85" s="37">
        <v>0.18</v>
      </c>
      <c r="AO85" s="37">
        <v>0.04</v>
      </c>
      <c r="AP85" s="37">
        <v>0.2</v>
      </c>
      <c r="AQ85" s="37">
        <v>0.06</v>
      </c>
      <c r="AR85" s="37">
        <v>22.11</v>
      </c>
      <c r="AS85" s="37">
        <v>0.42</v>
      </c>
      <c r="AT85" s="37">
        <v>3.54</v>
      </c>
      <c r="AU85" s="37">
        <v>0.95</v>
      </c>
      <c r="AV85" s="39" t="s">
        <v>144</v>
      </c>
    </row>
    <row r="86" spans="1:48" x14ac:dyDescent="0.25">
      <c r="A86" s="34">
        <v>5039362</v>
      </c>
      <c r="B86" s="34" t="s">
        <v>226</v>
      </c>
      <c r="C86" s="40" t="s">
        <v>143</v>
      </c>
      <c r="D86" s="35">
        <v>45072</v>
      </c>
      <c r="E86" s="36">
        <v>25.6</v>
      </c>
      <c r="F86" s="36">
        <v>8.1</v>
      </c>
      <c r="G86" s="37">
        <v>3.44</v>
      </c>
      <c r="H86" s="36">
        <v>3.6</v>
      </c>
      <c r="I86" s="38">
        <v>4</v>
      </c>
      <c r="J86" s="38">
        <v>27</v>
      </c>
      <c r="K86" s="37">
        <v>3.81</v>
      </c>
      <c r="L86" s="37">
        <v>0.06</v>
      </c>
      <c r="M86" s="36">
        <v>2</v>
      </c>
      <c r="N86" s="36">
        <v>4.0999999999999996</v>
      </c>
      <c r="O86" s="36">
        <v>28</v>
      </c>
      <c r="P86" s="37">
        <v>11.33</v>
      </c>
      <c r="Q86" s="36">
        <v>7</v>
      </c>
      <c r="R86" s="37">
        <v>3.21</v>
      </c>
      <c r="S86" s="37">
        <v>0.37</v>
      </c>
      <c r="T86" s="37">
        <v>0.08</v>
      </c>
      <c r="U86" s="37">
        <v>0.14000000000000001</v>
      </c>
      <c r="V86" s="37">
        <v>0.6</v>
      </c>
      <c r="W86" s="37">
        <v>0.1</v>
      </c>
      <c r="X86" s="37">
        <v>0.61</v>
      </c>
      <c r="Y86" s="37">
        <v>17.25</v>
      </c>
      <c r="Z86" s="37">
        <v>13.65</v>
      </c>
      <c r="AA86" s="37">
        <v>33.880000000000003</v>
      </c>
      <c r="AB86" s="37">
        <v>3.67</v>
      </c>
      <c r="AC86" s="37">
        <v>14.82</v>
      </c>
      <c r="AD86" s="37">
        <v>3.25</v>
      </c>
      <c r="AE86" s="37">
        <v>0.69</v>
      </c>
      <c r="AF86" s="37">
        <v>3.11</v>
      </c>
      <c r="AG86" s="37">
        <v>0.48</v>
      </c>
      <c r="AH86" s="37">
        <v>2.78</v>
      </c>
      <c r="AI86" s="37">
        <v>0.48</v>
      </c>
      <c r="AJ86" s="37">
        <v>1.39</v>
      </c>
      <c r="AK86" s="37">
        <v>0.18</v>
      </c>
      <c r="AL86" s="37">
        <v>1.1200000000000001</v>
      </c>
      <c r="AM86" s="37">
        <v>0.13</v>
      </c>
      <c r="AN86" s="37">
        <v>0.23</v>
      </c>
      <c r="AO86" s="37">
        <v>0.02</v>
      </c>
      <c r="AP86" s="37">
        <v>0.17</v>
      </c>
      <c r="AQ86" s="37">
        <v>0.05</v>
      </c>
      <c r="AR86" s="37">
        <v>15.62</v>
      </c>
      <c r="AS86" s="37">
        <v>0.2</v>
      </c>
      <c r="AT86" s="37">
        <v>1.92</v>
      </c>
      <c r="AU86" s="37">
        <v>0.75</v>
      </c>
      <c r="AV86" s="39" t="s">
        <v>144</v>
      </c>
    </row>
    <row r="87" spans="1:48" x14ac:dyDescent="0.25">
      <c r="A87" s="34">
        <v>5039364</v>
      </c>
      <c r="B87" s="34" t="s">
        <v>227</v>
      </c>
      <c r="C87" s="40" t="s">
        <v>143</v>
      </c>
      <c r="D87" s="35">
        <v>45072</v>
      </c>
      <c r="E87" s="36">
        <v>63.1</v>
      </c>
      <c r="F87" s="36">
        <v>12.1</v>
      </c>
      <c r="G87" s="37">
        <v>4.12</v>
      </c>
      <c r="H87" s="36">
        <v>4.7</v>
      </c>
      <c r="I87" s="38">
        <v>2</v>
      </c>
      <c r="J87" s="38">
        <v>20</v>
      </c>
      <c r="K87" s="37">
        <v>13.32</v>
      </c>
      <c r="L87" s="37">
        <v>0.03</v>
      </c>
      <c r="M87" s="36">
        <v>1</v>
      </c>
      <c r="N87" s="36">
        <v>3.5</v>
      </c>
      <c r="O87" s="36">
        <v>28.8</v>
      </c>
      <c r="P87" s="37">
        <v>4.4000000000000004</v>
      </c>
      <c r="Q87" s="36">
        <v>7.9</v>
      </c>
      <c r="R87" s="37">
        <v>3.2</v>
      </c>
      <c r="S87" s="37">
        <v>0.19</v>
      </c>
      <c r="T87" s="37">
        <v>0.03</v>
      </c>
      <c r="U87" s="37">
        <v>0.06</v>
      </c>
      <c r="V87" s="37">
        <v>1.18</v>
      </c>
      <c r="W87" s="37">
        <v>0.09</v>
      </c>
      <c r="X87" s="37">
        <v>0.89</v>
      </c>
      <c r="Y87" s="37">
        <v>14.18</v>
      </c>
      <c r="Z87" s="37">
        <v>6.19</v>
      </c>
      <c r="AA87" s="37">
        <v>14.09</v>
      </c>
      <c r="AB87" s="37">
        <v>1.65</v>
      </c>
      <c r="AC87" s="37">
        <v>6.84</v>
      </c>
      <c r="AD87" s="37">
        <v>1.47</v>
      </c>
      <c r="AE87" s="37">
        <v>0.36</v>
      </c>
      <c r="AF87" s="37">
        <v>1.39</v>
      </c>
      <c r="AG87" s="37">
        <v>0.21</v>
      </c>
      <c r="AH87" s="37">
        <v>1.17</v>
      </c>
      <c r="AI87" s="37">
        <v>0.2</v>
      </c>
      <c r="AJ87" s="37">
        <v>0.53</v>
      </c>
      <c r="AK87" s="37">
        <v>7.0000000000000007E-2</v>
      </c>
      <c r="AL87" s="37">
        <v>0.4</v>
      </c>
      <c r="AM87" s="37">
        <v>0.05</v>
      </c>
      <c r="AN87" s="37">
        <v>0.25</v>
      </c>
      <c r="AO87" s="37">
        <v>0.02</v>
      </c>
      <c r="AP87" s="37">
        <v>0.03</v>
      </c>
      <c r="AQ87" s="37">
        <v>0.05</v>
      </c>
      <c r="AR87" s="37">
        <v>10.14</v>
      </c>
      <c r="AS87" s="37">
        <v>0.15</v>
      </c>
      <c r="AT87" s="37">
        <v>1.05</v>
      </c>
      <c r="AU87" s="37">
        <v>0.48</v>
      </c>
      <c r="AV87" s="39" t="s">
        <v>144</v>
      </c>
    </row>
    <row r="88" spans="1:48" x14ac:dyDescent="0.25">
      <c r="A88" s="34">
        <v>5039399</v>
      </c>
      <c r="B88" s="34" t="s">
        <v>228</v>
      </c>
      <c r="C88" s="40" t="s">
        <v>143</v>
      </c>
      <c r="D88" s="35">
        <v>45072</v>
      </c>
      <c r="E88" s="36">
        <v>24.9</v>
      </c>
      <c r="F88" s="36">
        <v>9.6999999999999993</v>
      </c>
      <c r="G88" s="37">
        <v>2.1800000000000002</v>
      </c>
      <c r="H88" s="36">
        <v>3.2</v>
      </c>
      <c r="I88" s="38">
        <v>13</v>
      </c>
      <c r="J88" s="38">
        <v>25</v>
      </c>
      <c r="K88" s="37">
        <v>5.5</v>
      </c>
      <c r="L88" s="37">
        <v>0.04</v>
      </c>
      <c r="M88" s="36">
        <v>1.8</v>
      </c>
      <c r="N88" s="36">
        <v>6.3</v>
      </c>
      <c r="O88" s="36">
        <v>16.2</v>
      </c>
      <c r="P88" s="37">
        <v>5.16</v>
      </c>
      <c r="Q88" s="36">
        <v>3.4</v>
      </c>
      <c r="R88" s="37">
        <v>2.5499999999999998</v>
      </c>
      <c r="S88" s="37">
        <v>2.67</v>
      </c>
      <c r="T88" s="37">
        <v>0.2</v>
      </c>
      <c r="U88" s="37">
        <v>0.04</v>
      </c>
      <c r="V88" s="37">
        <v>0.71</v>
      </c>
      <c r="W88" s="37">
        <v>0.09</v>
      </c>
      <c r="X88" s="37">
        <v>1.1000000000000001</v>
      </c>
      <c r="Y88" s="37">
        <v>19.39</v>
      </c>
      <c r="Z88" s="37">
        <v>14.05</v>
      </c>
      <c r="AA88" s="37">
        <v>29.34</v>
      </c>
      <c r="AB88" s="37">
        <v>3.13</v>
      </c>
      <c r="AC88" s="37">
        <v>11.71</v>
      </c>
      <c r="AD88" s="37">
        <v>2.21</v>
      </c>
      <c r="AE88" s="37">
        <v>0.42</v>
      </c>
      <c r="AF88" s="37">
        <v>1.86</v>
      </c>
      <c r="AG88" s="37">
        <v>0.25</v>
      </c>
      <c r="AH88" s="37">
        <v>1.33</v>
      </c>
      <c r="AI88" s="37">
        <v>0.23</v>
      </c>
      <c r="AJ88" s="37">
        <v>0.63</v>
      </c>
      <c r="AK88" s="37">
        <v>0.09</v>
      </c>
      <c r="AL88" s="37">
        <v>0.56000000000000005</v>
      </c>
      <c r="AM88" s="37">
        <v>0.08</v>
      </c>
      <c r="AN88" s="37">
        <v>0.1</v>
      </c>
      <c r="AO88" s="37">
        <v>0.02</v>
      </c>
      <c r="AP88" s="37">
        <v>0.13</v>
      </c>
      <c r="AQ88" s="37">
        <v>7.0000000000000007E-2</v>
      </c>
      <c r="AR88" s="37">
        <v>23.34</v>
      </c>
      <c r="AS88" s="37">
        <v>0.48</v>
      </c>
      <c r="AT88" s="37">
        <v>3.71</v>
      </c>
      <c r="AU88" s="37">
        <v>0.96</v>
      </c>
      <c r="AV88" s="39" t="s">
        <v>144</v>
      </c>
    </row>
    <row r="89" spans="1:48" x14ac:dyDescent="0.25">
      <c r="A89" s="34">
        <v>5039401</v>
      </c>
      <c r="B89" s="34" t="s">
        <v>229</v>
      </c>
      <c r="C89" s="40" t="s">
        <v>143</v>
      </c>
      <c r="D89" s="35">
        <v>45072</v>
      </c>
      <c r="E89" s="36">
        <v>45.7</v>
      </c>
      <c r="F89" s="36">
        <v>15</v>
      </c>
      <c r="G89" s="37">
        <v>4.21</v>
      </c>
      <c r="H89" s="36">
        <v>7.2</v>
      </c>
      <c r="I89" s="38">
        <v>3</v>
      </c>
      <c r="J89" s="38">
        <v>26</v>
      </c>
      <c r="K89" s="37">
        <v>6.65</v>
      </c>
      <c r="L89" s="37">
        <v>0.04</v>
      </c>
      <c r="M89" s="36">
        <v>3.4</v>
      </c>
      <c r="N89" s="36">
        <v>7.2</v>
      </c>
      <c r="O89" s="36">
        <v>17.399999999999999</v>
      </c>
      <c r="P89" s="37">
        <v>6.69</v>
      </c>
      <c r="Q89" s="36">
        <v>7</v>
      </c>
      <c r="R89" s="37">
        <v>3.82</v>
      </c>
      <c r="S89" s="37">
        <v>0.68</v>
      </c>
      <c r="T89" s="37">
        <v>7.0000000000000007E-2</v>
      </c>
      <c r="U89" s="37">
        <v>0.08</v>
      </c>
      <c r="V89" s="37">
        <v>0.82</v>
      </c>
      <c r="W89" s="37">
        <v>0.15</v>
      </c>
      <c r="X89" s="37">
        <v>1.27</v>
      </c>
      <c r="Y89" s="37">
        <v>15.82</v>
      </c>
      <c r="Z89" s="37">
        <v>14.08</v>
      </c>
      <c r="AA89" s="37">
        <v>33.76</v>
      </c>
      <c r="AB89" s="37">
        <v>3.46</v>
      </c>
      <c r="AC89" s="37">
        <v>13.22</v>
      </c>
      <c r="AD89" s="37">
        <v>2.62</v>
      </c>
      <c r="AE89" s="37">
        <v>0.49</v>
      </c>
      <c r="AF89" s="37">
        <v>2.2999999999999998</v>
      </c>
      <c r="AG89" s="37">
        <v>0.33</v>
      </c>
      <c r="AH89" s="37">
        <v>1.81</v>
      </c>
      <c r="AI89" s="37">
        <v>0.3</v>
      </c>
      <c r="AJ89" s="37">
        <v>0.85</v>
      </c>
      <c r="AK89" s="37">
        <v>0.11</v>
      </c>
      <c r="AL89" s="37">
        <v>0.69</v>
      </c>
      <c r="AM89" s="37">
        <v>0.08</v>
      </c>
      <c r="AN89" s="37">
        <v>0.21</v>
      </c>
      <c r="AO89" s="37">
        <v>0.02</v>
      </c>
      <c r="AP89" s="37">
        <v>0.14000000000000001</v>
      </c>
      <c r="AQ89" s="37">
        <v>0.08</v>
      </c>
      <c r="AR89" s="37">
        <v>19.91</v>
      </c>
      <c r="AS89" s="37">
        <v>0.26</v>
      </c>
      <c r="AT89" s="37">
        <v>3.14</v>
      </c>
      <c r="AU89" s="37">
        <v>1.1100000000000001</v>
      </c>
      <c r="AV89" s="39" t="s">
        <v>144</v>
      </c>
    </row>
    <row r="90" spans="1:48" x14ac:dyDescent="0.25">
      <c r="A90" s="34">
        <v>5039449</v>
      </c>
      <c r="B90" s="34" t="s">
        <v>230</v>
      </c>
      <c r="C90" s="40" t="s">
        <v>143</v>
      </c>
      <c r="D90" s="35">
        <v>45072</v>
      </c>
      <c r="E90" s="36">
        <v>29.5</v>
      </c>
      <c r="F90" s="36">
        <v>13.1</v>
      </c>
      <c r="G90" s="37">
        <v>2.4</v>
      </c>
      <c r="H90" s="36">
        <v>7.2</v>
      </c>
      <c r="I90" s="38">
        <v>12</v>
      </c>
      <c r="J90" s="38">
        <v>29</v>
      </c>
      <c r="K90" s="37">
        <v>6.06</v>
      </c>
      <c r="L90" s="37">
        <v>0.06</v>
      </c>
      <c r="M90" s="36">
        <v>4</v>
      </c>
      <c r="N90" s="36">
        <v>5.2</v>
      </c>
      <c r="O90" s="36">
        <v>3</v>
      </c>
      <c r="P90" s="37">
        <v>3.79</v>
      </c>
      <c r="Q90" s="36">
        <v>4.5</v>
      </c>
      <c r="R90" s="37">
        <v>5.08</v>
      </c>
      <c r="S90" s="37">
        <v>0.69</v>
      </c>
      <c r="T90" s="37">
        <v>7.0000000000000007E-2</v>
      </c>
      <c r="U90" s="37">
        <v>0.1</v>
      </c>
      <c r="V90" s="37">
        <v>5.54</v>
      </c>
      <c r="W90" s="37">
        <v>0.82</v>
      </c>
      <c r="X90" s="37">
        <v>1.24</v>
      </c>
      <c r="Y90" s="37">
        <v>4.0599999999999996</v>
      </c>
      <c r="Z90" s="37">
        <v>21.15</v>
      </c>
      <c r="AA90" s="37">
        <v>23.73</v>
      </c>
      <c r="AB90" s="37">
        <v>4.21</v>
      </c>
      <c r="AC90" s="37">
        <v>14.61</v>
      </c>
      <c r="AD90" s="37">
        <v>2.2799999999999998</v>
      </c>
      <c r="AE90" s="37">
        <v>0.2</v>
      </c>
      <c r="AF90" s="37">
        <v>1.82</v>
      </c>
      <c r="AG90" s="37">
        <v>0.25</v>
      </c>
      <c r="AH90" s="37">
        <v>1.31</v>
      </c>
      <c r="AI90" s="37">
        <v>0.19</v>
      </c>
      <c r="AJ90" s="37">
        <v>0.49</v>
      </c>
      <c r="AK90" s="37">
        <v>0.06</v>
      </c>
      <c r="AL90" s="37">
        <v>0.33</v>
      </c>
      <c r="AM90" s="37">
        <v>0.04</v>
      </c>
      <c r="AN90" s="37">
        <v>0.13</v>
      </c>
      <c r="AO90" s="37">
        <v>0.02</v>
      </c>
      <c r="AP90" s="37">
        <v>0.19</v>
      </c>
      <c r="AQ90" s="37">
        <v>0.06</v>
      </c>
      <c r="AR90" s="37">
        <v>43.71</v>
      </c>
      <c r="AS90" s="37">
        <v>0.34</v>
      </c>
      <c r="AT90" s="37">
        <v>1.43</v>
      </c>
      <c r="AU90" s="37">
        <v>0.47</v>
      </c>
      <c r="AV90" s="39" t="s">
        <v>144</v>
      </c>
    </row>
    <row r="91" spans="1:48" x14ac:dyDescent="0.25">
      <c r="A91" s="34">
        <v>5039451</v>
      </c>
      <c r="B91" s="34" t="s">
        <v>231</v>
      </c>
      <c r="C91" s="40" t="s">
        <v>143</v>
      </c>
      <c r="D91" s="35">
        <v>45072</v>
      </c>
      <c r="E91" s="36">
        <v>41.8</v>
      </c>
      <c r="F91" s="36">
        <v>15.8</v>
      </c>
      <c r="G91" s="37">
        <v>1.9</v>
      </c>
      <c r="H91" s="36">
        <v>3.1</v>
      </c>
      <c r="I91" s="38">
        <v>3</v>
      </c>
      <c r="J91" s="38">
        <v>23</v>
      </c>
      <c r="K91" s="37">
        <v>13.19</v>
      </c>
      <c r="L91" s="37">
        <v>0.09</v>
      </c>
      <c r="M91" s="36">
        <v>5.6</v>
      </c>
      <c r="N91" s="36">
        <v>6.9</v>
      </c>
      <c r="O91" s="36">
        <v>3.1</v>
      </c>
      <c r="P91" s="37">
        <v>10.49</v>
      </c>
      <c r="Q91" s="36">
        <v>8.4</v>
      </c>
      <c r="R91" s="37">
        <v>8.18</v>
      </c>
      <c r="S91" s="37">
        <v>0.57999999999999996</v>
      </c>
      <c r="T91" s="37">
        <v>0.05</v>
      </c>
      <c r="U91" s="37">
        <v>7.0000000000000007E-2</v>
      </c>
      <c r="V91" s="37">
        <v>3.02</v>
      </c>
      <c r="W91" s="37">
        <v>0.47</v>
      </c>
      <c r="X91" s="37">
        <v>2.19</v>
      </c>
      <c r="Y91" s="37">
        <v>6.7</v>
      </c>
      <c r="Z91" s="37">
        <v>19.66</v>
      </c>
      <c r="AA91" s="37">
        <v>49.56</v>
      </c>
      <c r="AB91" s="37">
        <v>5.31</v>
      </c>
      <c r="AC91" s="37">
        <v>21.14</v>
      </c>
      <c r="AD91" s="37">
        <v>4.8</v>
      </c>
      <c r="AE91" s="37">
        <v>0.73</v>
      </c>
      <c r="AF91" s="37">
        <v>4.38</v>
      </c>
      <c r="AG91" s="37">
        <v>0.65</v>
      </c>
      <c r="AH91" s="37">
        <v>3.49</v>
      </c>
      <c r="AI91" s="37">
        <v>0.51</v>
      </c>
      <c r="AJ91" s="37">
        <v>1.28</v>
      </c>
      <c r="AK91" s="37">
        <v>0.15</v>
      </c>
      <c r="AL91" s="37">
        <v>0.92</v>
      </c>
      <c r="AM91" s="37">
        <v>0.1</v>
      </c>
      <c r="AN91" s="37">
        <v>0.28000000000000003</v>
      </c>
      <c r="AO91" s="37">
        <v>0.04</v>
      </c>
      <c r="AP91" s="37">
        <v>0.3</v>
      </c>
      <c r="AQ91" s="37">
        <v>0.1</v>
      </c>
      <c r="AR91" s="37">
        <v>26.82</v>
      </c>
      <c r="AS91" s="37">
        <v>0.42</v>
      </c>
      <c r="AT91" s="37">
        <v>5.56</v>
      </c>
      <c r="AU91" s="37">
        <v>1.31</v>
      </c>
      <c r="AV91" s="39" t="s">
        <v>144</v>
      </c>
    </row>
    <row r="92" spans="1:48" x14ac:dyDescent="0.25">
      <c r="A92" s="34">
        <v>5039479</v>
      </c>
      <c r="B92" s="34" t="s">
        <v>232</v>
      </c>
      <c r="C92" s="40" t="s">
        <v>143</v>
      </c>
      <c r="D92" s="35">
        <v>45072</v>
      </c>
      <c r="E92" s="36">
        <v>47.2</v>
      </c>
      <c r="F92" s="36">
        <v>18.399999999999999</v>
      </c>
      <c r="G92" s="37">
        <v>6.27</v>
      </c>
      <c r="H92" s="36">
        <v>9.9</v>
      </c>
      <c r="I92" s="38">
        <v>17</v>
      </c>
      <c r="J92" s="38">
        <v>60</v>
      </c>
      <c r="K92" s="37">
        <v>4.26</v>
      </c>
      <c r="L92" s="37">
        <v>0.09</v>
      </c>
      <c r="M92" s="36">
        <v>17</v>
      </c>
      <c r="N92" s="36">
        <v>5.2</v>
      </c>
      <c r="O92" s="36">
        <v>12.7</v>
      </c>
      <c r="P92" s="37">
        <v>10.87</v>
      </c>
      <c r="Q92" s="36">
        <v>10.1</v>
      </c>
      <c r="R92" s="37">
        <v>2.9</v>
      </c>
      <c r="S92" s="37">
        <v>0.4</v>
      </c>
      <c r="T92" s="37">
        <v>0.05</v>
      </c>
      <c r="U92" s="37">
        <v>0.1</v>
      </c>
      <c r="V92" s="37">
        <v>0.51</v>
      </c>
      <c r="W92" s="37">
        <v>0.21</v>
      </c>
      <c r="X92" s="37">
        <v>2.64</v>
      </c>
      <c r="Y92" s="37">
        <v>25.67</v>
      </c>
      <c r="Z92" s="37">
        <v>22.08</v>
      </c>
      <c r="AA92" s="37">
        <v>73.33</v>
      </c>
      <c r="AB92" s="37">
        <v>5.93</v>
      </c>
      <c r="AC92" s="37">
        <v>23.91</v>
      </c>
      <c r="AD92" s="37">
        <v>5.35</v>
      </c>
      <c r="AE92" s="37">
        <v>1.27</v>
      </c>
      <c r="AF92" s="37">
        <v>4.84</v>
      </c>
      <c r="AG92" s="37">
        <v>0.67</v>
      </c>
      <c r="AH92" s="37">
        <v>3.4</v>
      </c>
      <c r="AI92" s="37">
        <v>0.49</v>
      </c>
      <c r="AJ92" s="37">
        <v>1.23</v>
      </c>
      <c r="AK92" s="37">
        <v>0.14000000000000001</v>
      </c>
      <c r="AL92" s="37">
        <v>0.88</v>
      </c>
      <c r="AM92" s="37">
        <v>0.1</v>
      </c>
      <c r="AN92" s="37">
        <v>0.27</v>
      </c>
      <c r="AO92" s="37">
        <v>0.02</v>
      </c>
      <c r="AP92" s="37">
        <v>0.28000000000000003</v>
      </c>
      <c r="AQ92" s="37">
        <v>0.06</v>
      </c>
      <c r="AR92" s="37">
        <v>25.24</v>
      </c>
      <c r="AS92" s="37">
        <v>0.09</v>
      </c>
      <c r="AT92" s="37">
        <v>2.3199999999999998</v>
      </c>
      <c r="AU92" s="37">
        <v>0.99</v>
      </c>
      <c r="AV92" s="39" t="s">
        <v>144</v>
      </c>
    </row>
    <row r="93" spans="1:48" x14ac:dyDescent="0.25">
      <c r="A93" s="34">
        <v>5039486</v>
      </c>
      <c r="B93" s="34" t="s">
        <v>233</v>
      </c>
      <c r="C93" s="40" t="s">
        <v>143</v>
      </c>
      <c r="D93" s="35">
        <v>45072</v>
      </c>
      <c r="E93" s="36">
        <v>39.9</v>
      </c>
      <c r="F93" s="36">
        <v>16.100000000000001</v>
      </c>
      <c r="G93" s="37">
        <v>8.27</v>
      </c>
      <c r="H93" s="36">
        <v>7.8</v>
      </c>
      <c r="I93" s="38">
        <v>13</v>
      </c>
      <c r="J93" s="38">
        <v>32</v>
      </c>
      <c r="K93" s="37">
        <v>3.03</v>
      </c>
      <c r="L93" s="37">
        <v>7.0000000000000007E-2</v>
      </c>
      <c r="M93" s="36">
        <v>5.7</v>
      </c>
      <c r="N93" s="36">
        <v>2.1</v>
      </c>
      <c r="O93" s="36">
        <v>13.4</v>
      </c>
      <c r="P93" s="37">
        <v>8.5299999999999994</v>
      </c>
      <c r="Q93" s="36">
        <v>5.7</v>
      </c>
      <c r="R93" s="37">
        <v>1.77</v>
      </c>
      <c r="S93" s="37">
        <v>0.16</v>
      </c>
      <c r="T93" s="37">
        <v>0.02</v>
      </c>
      <c r="U93" s="37">
        <v>0.11</v>
      </c>
      <c r="V93" s="37">
        <v>0.28000000000000003</v>
      </c>
      <c r="W93" s="37">
        <v>0.14000000000000001</v>
      </c>
      <c r="X93" s="37">
        <v>0.66</v>
      </c>
      <c r="Y93" s="37">
        <v>13.95</v>
      </c>
      <c r="Z93" s="37">
        <v>13.51</v>
      </c>
      <c r="AA93" s="37">
        <v>38.32</v>
      </c>
      <c r="AB93" s="37">
        <v>3.71</v>
      </c>
      <c r="AC93" s="37">
        <v>15.01</v>
      </c>
      <c r="AD93" s="37">
        <v>3.47</v>
      </c>
      <c r="AE93" s="37">
        <v>0.84</v>
      </c>
      <c r="AF93" s="37">
        <v>3.29</v>
      </c>
      <c r="AG93" s="37">
        <v>0.48</v>
      </c>
      <c r="AH93" s="37">
        <v>2.61</v>
      </c>
      <c r="AI93" s="37">
        <v>0.4</v>
      </c>
      <c r="AJ93" s="37">
        <v>1.02</v>
      </c>
      <c r="AK93" s="37">
        <v>0.12</v>
      </c>
      <c r="AL93" s="37">
        <v>0.74</v>
      </c>
      <c r="AM93" s="37">
        <v>0.09</v>
      </c>
      <c r="AN93" s="37">
        <v>0.17</v>
      </c>
      <c r="AO93" s="37">
        <v>0.01</v>
      </c>
      <c r="AP93" s="37">
        <v>0.19</v>
      </c>
      <c r="AQ93" s="37">
        <v>0.02</v>
      </c>
      <c r="AR93" s="37">
        <v>8.94</v>
      </c>
      <c r="AS93" s="37">
        <v>0.09</v>
      </c>
      <c r="AT93" s="37">
        <v>2.17</v>
      </c>
      <c r="AU93" s="37">
        <v>0.67</v>
      </c>
      <c r="AV93" s="39" t="s">
        <v>144</v>
      </c>
    </row>
    <row r="94" spans="1:48" x14ac:dyDescent="0.25">
      <c r="A94" s="34">
        <v>5039489</v>
      </c>
      <c r="B94" s="34" t="s">
        <v>234</v>
      </c>
      <c r="C94" s="40" t="s">
        <v>143</v>
      </c>
      <c r="D94" s="35">
        <v>45072</v>
      </c>
      <c r="E94" s="36">
        <v>59.4</v>
      </c>
      <c r="F94" s="36">
        <v>21.3</v>
      </c>
      <c r="G94" s="37">
        <v>9.43</v>
      </c>
      <c r="H94" s="36">
        <v>3.8</v>
      </c>
      <c r="I94" s="38">
        <v>-1</v>
      </c>
      <c r="J94" s="38">
        <v>15</v>
      </c>
      <c r="K94" s="37">
        <v>7.38</v>
      </c>
      <c r="L94" s="37">
        <v>0.06</v>
      </c>
      <c r="M94" s="36">
        <v>4.5</v>
      </c>
      <c r="N94" s="36">
        <v>4.7</v>
      </c>
      <c r="O94" s="36">
        <v>10.3</v>
      </c>
      <c r="P94" s="37">
        <v>9.19</v>
      </c>
      <c r="Q94" s="36">
        <v>8.6</v>
      </c>
      <c r="R94" s="37">
        <v>3.47</v>
      </c>
      <c r="S94" s="37">
        <v>0.28999999999999998</v>
      </c>
      <c r="T94" s="37">
        <v>0.02</v>
      </c>
      <c r="U94" s="37">
        <v>0.05</v>
      </c>
      <c r="V94" s="37">
        <v>0.65</v>
      </c>
      <c r="W94" s="37">
        <v>0.16</v>
      </c>
      <c r="X94" s="37">
        <v>0.61</v>
      </c>
      <c r="Y94" s="37">
        <v>12.97</v>
      </c>
      <c r="Z94" s="37">
        <v>15.26</v>
      </c>
      <c r="AA94" s="37">
        <v>37.22</v>
      </c>
      <c r="AB94" s="37">
        <v>3.75</v>
      </c>
      <c r="AC94" s="37">
        <v>14.91</v>
      </c>
      <c r="AD94" s="37">
        <v>3.38</v>
      </c>
      <c r="AE94" s="37">
        <v>0.94</v>
      </c>
      <c r="AF94" s="37">
        <v>3.28</v>
      </c>
      <c r="AG94" s="37">
        <v>0.5</v>
      </c>
      <c r="AH94" s="37">
        <v>2.85</v>
      </c>
      <c r="AI94" s="37">
        <v>0.44</v>
      </c>
      <c r="AJ94" s="37">
        <v>1.0900000000000001</v>
      </c>
      <c r="AK94" s="37">
        <v>0.12</v>
      </c>
      <c r="AL94" s="37">
        <v>0.74</v>
      </c>
      <c r="AM94" s="37">
        <v>0.08</v>
      </c>
      <c r="AN94" s="37">
        <v>0.23</v>
      </c>
      <c r="AO94" s="37">
        <v>0.02</v>
      </c>
      <c r="AP94" s="37">
        <v>0.11</v>
      </c>
      <c r="AQ94" s="37">
        <v>0.04</v>
      </c>
      <c r="AR94" s="37">
        <v>9.2100000000000009</v>
      </c>
      <c r="AS94" s="37">
        <v>0.11</v>
      </c>
      <c r="AT94" s="37">
        <v>1.84</v>
      </c>
      <c r="AU94" s="37">
        <v>0.92</v>
      </c>
      <c r="AV94" s="39" t="s">
        <v>144</v>
      </c>
    </row>
    <row r="95" spans="1:48" x14ac:dyDescent="0.25">
      <c r="A95" s="34">
        <v>5039491</v>
      </c>
      <c r="B95" s="34" t="s">
        <v>235</v>
      </c>
      <c r="C95" s="40" t="s">
        <v>143</v>
      </c>
      <c r="D95" s="35">
        <v>45072</v>
      </c>
      <c r="E95" s="36">
        <v>34.9</v>
      </c>
      <c r="F95" s="36">
        <v>8.5</v>
      </c>
      <c r="G95" s="37">
        <v>3.77</v>
      </c>
      <c r="H95" s="36">
        <v>3.3</v>
      </c>
      <c r="I95" s="38">
        <v>-1</v>
      </c>
      <c r="J95" s="38">
        <v>16</v>
      </c>
      <c r="K95" s="37">
        <v>2.02</v>
      </c>
      <c r="L95" s="37">
        <v>0.13</v>
      </c>
      <c r="M95" s="36">
        <v>5.2</v>
      </c>
      <c r="N95" s="36">
        <v>2.1</v>
      </c>
      <c r="O95" s="36">
        <v>21.1</v>
      </c>
      <c r="P95" s="37">
        <v>9.24</v>
      </c>
      <c r="Q95" s="36">
        <v>7.5</v>
      </c>
      <c r="R95" s="37">
        <v>3</v>
      </c>
      <c r="S95" s="37">
        <v>0.1</v>
      </c>
      <c r="T95" s="37">
        <v>-0.02</v>
      </c>
      <c r="U95" s="37">
        <v>0.08</v>
      </c>
      <c r="V95" s="37">
        <v>0.48</v>
      </c>
      <c r="W95" s="37">
        <v>0.22</v>
      </c>
      <c r="X95" s="37">
        <v>0.51</v>
      </c>
      <c r="Y95" s="37">
        <v>9.4499999999999993</v>
      </c>
      <c r="Z95" s="37">
        <v>15.85</v>
      </c>
      <c r="AA95" s="37">
        <v>31.68</v>
      </c>
      <c r="AB95" s="37">
        <v>4.01</v>
      </c>
      <c r="AC95" s="37">
        <v>15.58</v>
      </c>
      <c r="AD95" s="37">
        <v>3.29</v>
      </c>
      <c r="AE95" s="37">
        <v>0.81</v>
      </c>
      <c r="AF95" s="37">
        <v>3.04</v>
      </c>
      <c r="AG95" s="37">
        <v>0.45</v>
      </c>
      <c r="AH95" s="37">
        <v>2.58</v>
      </c>
      <c r="AI95" s="37">
        <v>0.41</v>
      </c>
      <c r="AJ95" s="37">
        <v>1.06</v>
      </c>
      <c r="AK95" s="37">
        <v>0.13</v>
      </c>
      <c r="AL95" s="37">
        <v>0.77</v>
      </c>
      <c r="AM95" s="37">
        <v>0.09</v>
      </c>
      <c r="AN95" s="37">
        <v>0.22</v>
      </c>
      <c r="AO95" s="37">
        <v>0.02</v>
      </c>
      <c r="AP95" s="37">
        <v>0.28000000000000003</v>
      </c>
      <c r="AQ95" s="37">
        <v>0.02</v>
      </c>
      <c r="AR95" s="37">
        <v>6.28</v>
      </c>
      <c r="AS95" s="37">
        <v>0.1</v>
      </c>
      <c r="AT95" s="37">
        <v>1.87</v>
      </c>
      <c r="AU95" s="37">
        <v>0.66</v>
      </c>
      <c r="AV95" s="39" t="s">
        <v>144</v>
      </c>
    </row>
    <row r="96" spans="1:48" x14ac:dyDescent="0.25">
      <c r="A96" s="34">
        <v>5039492</v>
      </c>
      <c r="B96" s="34" t="s">
        <v>236</v>
      </c>
      <c r="C96" s="40" t="s">
        <v>143</v>
      </c>
      <c r="D96" s="35">
        <v>45072</v>
      </c>
      <c r="E96" s="36">
        <v>41.8</v>
      </c>
      <c r="F96" s="36">
        <v>9.6</v>
      </c>
      <c r="G96" s="37">
        <v>5.77</v>
      </c>
      <c r="H96" s="36">
        <v>5.8</v>
      </c>
      <c r="I96" s="38">
        <v>4</v>
      </c>
      <c r="J96" s="38">
        <v>21</v>
      </c>
      <c r="K96" s="37">
        <v>2.46</v>
      </c>
      <c r="L96" s="37">
        <v>0.13</v>
      </c>
      <c r="M96" s="36">
        <v>5.3</v>
      </c>
      <c r="N96" s="36">
        <v>3.1</v>
      </c>
      <c r="O96" s="36">
        <v>27.4</v>
      </c>
      <c r="P96" s="37">
        <v>9.48</v>
      </c>
      <c r="Q96" s="36">
        <v>8.9</v>
      </c>
      <c r="R96" s="37">
        <v>1.18</v>
      </c>
      <c r="S96" s="37">
        <v>0.08</v>
      </c>
      <c r="T96" s="37">
        <v>-0.02</v>
      </c>
      <c r="U96" s="37">
        <v>0.09</v>
      </c>
      <c r="V96" s="37">
        <v>0.65</v>
      </c>
      <c r="W96" s="37">
        <v>0.21</v>
      </c>
      <c r="X96" s="37">
        <v>0.7</v>
      </c>
      <c r="Y96" s="37">
        <v>16.59</v>
      </c>
      <c r="Z96" s="37">
        <v>18.579999999999998</v>
      </c>
      <c r="AA96" s="37">
        <v>42.49</v>
      </c>
      <c r="AB96" s="37">
        <v>4.66</v>
      </c>
      <c r="AC96" s="37">
        <v>17.98</v>
      </c>
      <c r="AD96" s="37">
        <v>3.68</v>
      </c>
      <c r="AE96" s="37">
        <v>0.82</v>
      </c>
      <c r="AF96" s="37">
        <v>3.3</v>
      </c>
      <c r="AG96" s="37">
        <v>0.46</v>
      </c>
      <c r="AH96" s="37">
        <v>2.61</v>
      </c>
      <c r="AI96" s="37">
        <v>0.42</v>
      </c>
      <c r="AJ96" s="37">
        <v>1.1499999999999999</v>
      </c>
      <c r="AK96" s="37">
        <v>0.14000000000000001</v>
      </c>
      <c r="AL96" s="37">
        <v>0.85</v>
      </c>
      <c r="AM96" s="37">
        <v>0.1</v>
      </c>
      <c r="AN96" s="37">
        <v>0.23</v>
      </c>
      <c r="AO96" s="37">
        <v>0.01</v>
      </c>
      <c r="AP96" s="37">
        <v>0.22</v>
      </c>
      <c r="AQ96" s="37">
        <v>0.03</v>
      </c>
      <c r="AR96" s="37">
        <v>6.92</v>
      </c>
      <c r="AS96" s="37">
        <v>0.09</v>
      </c>
      <c r="AT96" s="37">
        <v>3.22</v>
      </c>
      <c r="AU96" s="37">
        <v>0.59</v>
      </c>
      <c r="AV96" s="39" t="s">
        <v>144</v>
      </c>
    </row>
    <row r="97" spans="1:48" x14ac:dyDescent="0.25">
      <c r="A97" s="34">
        <v>5039493</v>
      </c>
      <c r="B97" s="34" t="s">
        <v>237</v>
      </c>
      <c r="C97" s="40" t="s">
        <v>143</v>
      </c>
      <c r="D97" s="35">
        <v>45072</v>
      </c>
      <c r="E97" s="36">
        <v>57.3</v>
      </c>
      <c r="F97" s="36">
        <v>19.899999999999999</v>
      </c>
      <c r="G97" s="37">
        <v>9.68</v>
      </c>
      <c r="H97" s="36">
        <v>13.5</v>
      </c>
      <c r="I97" s="38">
        <v>16</v>
      </c>
      <c r="J97" s="38">
        <v>34</v>
      </c>
      <c r="K97" s="37">
        <v>3.9</v>
      </c>
      <c r="L97" s="37">
        <v>0.1</v>
      </c>
      <c r="M97" s="36">
        <v>6.8</v>
      </c>
      <c r="N97" s="36">
        <v>4.5</v>
      </c>
      <c r="O97" s="36">
        <v>24.8</v>
      </c>
      <c r="P97" s="37">
        <v>8.31</v>
      </c>
      <c r="Q97" s="36">
        <v>3.9</v>
      </c>
      <c r="R97" s="37">
        <v>1.5</v>
      </c>
      <c r="S97" s="37">
        <v>0.26</v>
      </c>
      <c r="T97" s="37">
        <v>0.04</v>
      </c>
      <c r="U97" s="37">
        <v>0.11</v>
      </c>
      <c r="V97" s="37">
        <v>1.48</v>
      </c>
      <c r="W97" s="37">
        <v>0.26</v>
      </c>
      <c r="X97" s="37">
        <v>1.04</v>
      </c>
      <c r="Y97" s="37">
        <v>24.28</v>
      </c>
      <c r="Z97" s="37">
        <v>19.43</v>
      </c>
      <c r="AA97" s="37">
        <v>47.3</v>
      </c>
      <c r="AB97" s="37">
        <v>4.42</v>
      </c>
      <c r="AC97" s="37">
        <v>16.45</v>
      </c>
      <c r="AD97" s="37">
        <v>3.26</v>
      </c>
      <c r="AE97" s="37">
        <v>0.75</v>
      </c>
      <c r="AF97" s="37">
        <v>3</v>
      </c>
      <c r="AG97" s="37">
        <v>0.44</v>
      </c>
      <c r="AH97" s="37">
        <v>2.35</v>
      </c>
      <c r="AI97" s="37">
        <v>0.39</v>
      </c>
      <c r="AJ97" s="37">
        <v>1.01</v>
      </c>
      <c r="AK97" s="37">
        <v>0.14000000000000001</v>
      </c>
      <c r="AL97" s="37">
        <v>0.73</v>
      </c>
      <c r="AM97" s="37">
        <v>0.11</v>
      </c>
      <c r="AN97" s="37">
        <v>0.12</v>
      </c>
      <c r="AO97" s="37">
        <v>0.04</v>
      </c>
      <c r="AP97" s="37">
        <v>0.24</v>
      </c>
      <c r="AQ97" s="37">
        <v>0.09</v>
      </c>
      <c r="AR97" s="37">
        <v>9.0399999999999991</v>
      </c>
      <c r="AS97" s="37">
        <v>0.12</v>
      </c>
      <c r="AT97" s="37">
        <v>1.92</v>
      </c>
      <c r="AU97" s="37">
        <v>0.65</v>
      </c>
      <c r="AV97" s="39" t="s">
        <v>144</v>
      </c>
    </row>
    <row r="98" spans="1:48" x14ac:dyDescent="0.25">
      <c r="A98" s="34">
        <v>5039494</v>
      </c>
      <c r="B98" s="34" t="s">
        <v>238</v>
      </c>
      <c r="C98" s="40" t="s">
        <v>143</v>
      </c>
      <c r="D98" s="35">
        <v>45072</v>
      </c>
      <c r="E98" s="36">
        <v>151.5</v>
      </c>
      <c r="F98" s="36">
        <v>65</v>
      </c>
      <c r="G98" s="37">
        <v>15.92</v>
      </c>
      <c r="H98" s="36">
        <v>15.3</v>
      </c>
      <c r="I98" s="38">
        <v>20</v>
      </c>
      <c r="J98" s="38">
        <v>34</v>
      </c>
      <c r="K98" s="37">
        <v>11.79</v>
      </c>
      <c r="L98" s="37">
        <v>7.0000000000000007E-2</v>
      </c>
      <c r="M98" s="36">
        <v>16.7</v>
      </c>
      <c r="N98" s="36">
        <v>6.6</v>
      </c>
      <c r="O98" s="36">
        <v>16.100000000000001</v>
      </c>
      <c r="P98" s="37">
        <v>7.22</v>
      </c>
      <c r="Q98" s="36">
        <v>7.5</v>
      </c>
      <c r="R98" s="37">
        <v>2.86</v>
      </c>
      <c r="S98" s="37">
        <v>0.49</v>
      </c>
      <c r="T98" s="37">
        <v>0.04</v>
      </c>
      <c r="U98" s="37">
        <v>0.1</v>
      </c>
      <c r="V98" s="37">
        <v>0.98</v>
      </c>
      <c r="W98" s="37">
        <v>0.15</v>
      </c>
      <c r="X98" s="37">
        <v>1.05</v>
      </c>
      <c r="Y98" s="37">
        <v>25.03</v>
      </c>
      <c r="Z98" s="37">
        <v>9.6199999999999992</v>
      </c>
      <c r="AA98" s="37">
        <v>35.31</v>
      </c>
      <c r="AB98" s="37">
        <v>2.59</v>
      </c>
      <c r="AC98" s="37">
        <v>10.5</v>
      </c>
      <c r="AD98" s="37">
        <v>2.54</v>
      </c>
      <c r="AE98" s="37">
        <v>0.71</v>
      </c>
      <c r="AF98" s="37">
        <v>2.5299999999999998</v>
      </c>
      <c r="AG98" s="37">
        <v>0.4</v>
      </c>
      <c r="AH98" s="37">
        <v>2.21</v>
      </c>
      <c r="AI98" s="37">
        <v>0.35</v>
      </c>
      <c r="AJ98" s="37">
        <v>0.87</v>
      </c>
      <c r="AK98" s="37">
        <v>0.11</v>
      </c>
      <c r="AL98" s="37">
        <v>0.61</v>
      </c>
      <c r="AM98" s="37">
        <v>0.08</v>
      </c>
      <c r="AN98" s="37">
        <v>0.19</v>
      </c>
      <c r="AO98" s="37">
        <v>0.02</v>
      </c>
      <c r="AP98" s="37">
        <v>0.12</v>
      </c>
      <c r="AQ98" s="37">
        <v>0.08</v>
      </c>
      <c r="AR98" s="37">
        <v>14.28</v>
      </c>
      <c r="AS98" s="37">
        <v>0.13</v>
      </c>
      <c r="AT98" s="37">
        <v>1.43</v>
      </c>
      <c r="AU98" s="37">
        <v>0.64</v>
      </c>
      <c r="AV98" s="39" t="s">
        <v>144</v>
      </c>
    </row>
    <row r="99" spans="1:48" x14ac:dyDescent="0.25">
      <c r="A99" s="34">
        <v>5039500</v>
      </c>
      <c r="B99" s="34" t="s">
        <v>170</v>
      </c>
      <c r="C99" s="40" t="s">
        <v>143</v>
      </c>
      <c r="D99" s="35">
        <v>45072</v>
      </c>
      <c r="E99" s="36">
        <v>25.1</v>
      </c>
      <c r="F99" s="36">
        <v>31.3</v>
      </c>
      <c r="G99" s="37">
        <v>48.97</v>
      </c>
      <c r="H99" s="36">
        <v>75.599999999999994</v>
      </c>
      <c r="I99" s="38">
        <v>153</v>
      </c>
      <c r="J99" s="38">
        <v>203</v>
      </c>
      <c r="K99" s="37">
        <v>3.08</v>
      </c>
      <c r="L99" s="37">
        <v>0.1</v>
      </c>
      <c r="M99" s="36">
        <v>10.6</v>
      </c>
      <c r="N99" s="36">
        <v>6.7</v>
      </c>
      <c r="O99" s="36">
        <v>27.8</v>
      </c>
      <c r="P99" s="37">
        <v>5.07</v>
      </c>
      <c r="Q99" s="36">
        <v>5.7</v>
      </c>
      <c r="R99" s="37">
        <v>0.94</v>
      </c>
      <c r="S99" s="37">
        <v>12.48</v>
      </c>
      <c r="T99" s="37">
        <v>0.13</v>
      </c>
      <c r="U99" s="37">
        <v>0.51</v>
      </c>
      <c r="V99" s="37">
        <v>2.2200000000000002</v>
      </c>
      <c r="W99" s="37">
        <v>0.19</v>
      </c>
      <c r="X99" s="37">
        <v>1.08</v>
      </c>
      <c r="Y99" s="37">
        <v>60.9</v>
      </c>
      <c r="Z99" s="37">
        <v>25.46</v>
      </c>
      <c r="AA99" s="37">
        <v>44.68</v>
      </c>
      <c r="AB99" s="37">
        <v>4.9000000000000004</v>
      </c>
      <c r="AC99" s="37">
        <v>17.149999999999999</v>
      </c>
      <c r="AD99" s="37">
        <v>2.5499999999999998</v>
      </c>
      <c r="AE99" s="37">
        <v>0.56000000000000005</v>
      </c>
      <c r="AF99" s="37">
        <v>1.98</v>
      </c>
      <c r="AG99" s="37">
        <v>0.23</v>
      </c>
      <c r="AH99" s="37">
        <v>1.1399999999999999</v>
      </c>
      <c r="AI99" s="37">
        <v>0.2</v>
      </c>
      <c r="AJ99" s="37">
        <v>0.56000000000000005</v>
      </c>
      <c r="AK99" s="37">
        <v>0.08</v>
      </c>
      <c r="AL99" s="37">
        <v>0.47</v>
      </c>
      <c r="AM99" s="37">
        <v>0.06</v>
      </c>
      <c r="AN99" s="37">
        <v>0.18</v>
      </c>
      <c r="AO99" s="37">
        <v>0.01</v>
      </c>
      <c r="AP99" s="37">
        <v>0.12</v>
      </c>
      <c r="AQ99" s="37">
        <v>0.09</v>
      </c>
      <c r="AR99" s="37">
        <v>238.02</v>
      </c>
      <c r="AS99" s="37">
        <v>0.15</v>
      </c>
      <c r="AT99" s="37">
        <v>2.99</v>
      </c>
      <c r="AU99" s="37">
        <v>0.43</v>
      </c>
      <c r="AV99" s="39" t="s">
        <v>144</v>
      </c>
    </row>
    <row r="100" spans="1:48" x14ac:dyDescent="0.25">
      <c r="A100" s="34">
        <v>5039517</v>
      </c>
      <c r="B100" s="34" t="s">
        <v>239</v>
      </c>
      <c r="C100" s="40" t="s">
        <v>143</v>
      </c>
      <c r="D100" s="35">
        <v>45072</v>
      </c>
      <c r="E100" s="36">
        <v>28</v>
      </c>
      <c r="F100" s="36">
        <v>16</v>
      </c>
      <c r="G100" s="37">
        <v>5.96</v>
      </c>
      <c r="H100" s="36">
        <v>12.5</v>
      </c>
      <c r="I100" s="38">
        <v>15</v>
      </c>
      <c r="J100" s="38">
        <v>134</v>
      </c>
      <c r="K100" s="37">
        <v>6.24</v>
      </c>
      <c r="L100" s="37">
        <v>0.22</v>
      </c>
      <c r="M100" s="36">
        <v>11.6</v>
      </c>
      <c r="N100" s="36">
        <v>8.6999999999999993</v>
      </c>
      <c r="O100" s="36">
        <v>5.2</v>
      </c>
      <c r="P100" s="37">
        <v>21.82</v>
      </c>
      <c r="Q100" s="36">
        <v>6.9</v>
      </c>
      <c r="R100" s="37">
        <v>4</v>
      </c>
      <c r="S100" s="37">
        <v>0.89</v>
      </c>
      <c r="T100" s="37">
        <v>0.04</v>
      </c>
      <c r="U100" s="37">
        <v>0.14000000000000001</v>
      </c>
      <c r="V100" s="37">
        <v>2.82</v>
      </c>
      <c r="W100" s="37">
        <v>0.3</v>
      </c>
      <c r="X100" s="37">
        <v>2.96</v>
      </c>
      <c r="Y100" s="37">
        <v>20.98</v>
      </c>
      <c r="Z100" s="37">
        <v>45.1</v>
      </c>
      <c r="AA100" s="37">
        <v>110.35</v>
      </c>
      <c r="AB100" s="37">
        <v>13.56</v>
      </c>
      <c r="AC100" s="37">
        <v>57.27</v>
      </c>
      <c r="AD100" s="37">
        <v>13.15</v>
      </c>
      <c r="AE100" s="37">
        <v>2.0299999999999998</v>
      </c>
      <c r="AF100" s="37">
        <v>12.22</v>
      </c>
      <c r="AG100" s="37">
        <v>1.64</v>
      </c>
      <c r="AH100" s="37">
        <v>7.46</v>
      </c>
      <c r="AI100" s="37">
        <v>0.95</v>
      </c>
      <c r="AJ100" s="37">
        <v>2</v>
      </c>
      <c r="AK100" s="37">
        <v>0.21</v>
      </c>
      <c r="AL100" s="37">
        <v>1.26</v>
      </c>
      <c r="AM100" s="37">
        <v>0.16</v>
      </c>
      <c r="AN100" s="37">
        <v>0.2</v>
      </c>
      <c r="AO100" s="37">
        <v>0.02</v>
      </c>
      <c r="AP100" s="37">
        <v>0.48</v>
      </c>
      <c r="AQ100" s="37">
        <v>0.12</v>
      </c>
      <c r="AR100" s="37">
        <v>54.55</v>
      </c>
      <c r="AS100" s="37">
        <v>1.19</v>
      </c>
      <c r="AT100" s="37">
        <v>5.52</v>
      </c>
      <c r="AU100" s="37">
        <v>1.19</v>
      </c>
      <c r="AV100" s="39" t="s">
        <v>144</v>
      </c>
    </row>
    <row r="101" spans="1:48" x14ac:dyDescent="0.25">
      <c r="A101" s="34">
        <v>5039518</v>
      </c>
      <c r="B101" s="34" t="s">
        <v>240</v>
      </c>
      <c r="C101" s="40" t="s">
        <v>143</v>
      </c>
      <c r="D101" s="35">
        <v>45072</v>
      </c>
      <c r="E101" s="36">
        <v>50.6</v>
      </c>
      <c r="F101" s="36">
        <v>19.600000000000001</v>
      </c>
      <c r="G101" s="37">
        <v>3.76</v>
      </c>
      <c r="H101" s="36">
        <v>5.7</v>
      </c>
      <c r="I101" s="38">
        <v>10</v>
      </c>
      <c r="J101" s="38">
        <v>208</v>
      </c>
      <c r="K101" s="37">
        <v>32.14</v>
      </c>
      <c r="L101" s="37">
        <v>0.45</v>
      </c>
      <c r="M101" s="36">
        <v>41</v>
      </c>
      <c r="N101" s="36">
        <v>12.6</v>
      </c>
      <c r="O101" s="36">
        <v>3.8</v>
      </c>
      <c r="P101" s="37">
        <v>36.9</v>
      </c>
      <c r="Q101" s="36">
        <v>8.3000000000000007</v>
      </c>
      <c r="R101" s="37">
        <v>6.66</v>
      </c>
      <c r="S101" s="37">
        <v>5.94</v>
      </c>
      <c r="T101" s="37">
        <v>0.32</v>
      </c>
      <c r="U101" s="37">
        <v>0.21</v>
      </c>
      <c r="V101" s="37">
        <v>8.5</v>
      </c>
      <c r="W101" s="37">
        <v>0.66</v>
      </c>
      <c r="X101" s="37">
        <v>7.2</v>
      </c>
      <c r="Y101" s="37">
        <v>10.18</v>
      </c>
      <c r="Z101" s="37">
        <v>38.51</v>
      </c>
      <c r="AA101" s="37">
        <v>655.65</v>
      </c>
      <c r="AB101" s="37">
        <v>21.51</v>
      </c>
      <c r="AC101" s="37">
        <v>111.5</v>
      </c>
      <c r="AD101" s="37">
        <v>39.54</v>
      </c>
      <c r="AE101" s="37">
        <v>6.12</v>
      </c>
      <c r="AF101" s="37">
        <v>36.340000000000003</v>
      </c>
      <c r="AG101" s="37">
        <v>4.99</v>
      </c>
      <c r="AH101" s="37">
        <v>21.16</v>
      </c>
      <c r="AI101" s="37">
        <v>2.27</v>
      </c>
      <c r="AJ101" s="37">
        <v>3.89</v>
      </c>
      <c r="AK101" s="37">
        <v>0.44</v>
      </c>
      <c r="AL101" s="37">
        <v>2.0299999999999998</v>
      </c>
      <c r="AM101" s="37">
        <v>0.33</v>
      </c>
      <c r="AN101" s="37">
        <v>0.33</v>
      </c>
      <c r="AO101" s="37">
        <v>0.11</v>
      </c>
      <c r="AP101" s="37">
        <v>0.48</v>
      </c>
      <c r="AQ101" s="37">
        <v>0.37</v>
      </c>
      <c r="AR101" s="37">
        <v>66.52</v>
      </c>
      <c r="AS101" s="37">
        <v>0.85</v>
      </c>
      <c r="AT101" s="37">
        <v>12.39</v>
      </c>
      <c r="AU101" s="37">
        <v>2.74</v>
      </c>
      <c r="AV101" s="39" t="s">
        <v>144</v>
      </c>
    </row>
    <row r="102" spans="1:48" x14ac:dyDescent="0.25">
      <c r="A102" s="34">
        <v>5039519</v>
      </c>
      <c r="B102" s="34" t="s">
        <v>241</v>
      </c>
      <c r="C102" s="40" t="s">
        <v>143</v>
      </c>
      <c r="D102" s="35">
        <v>45072</v>
      </c>
      <c r="E102" s="36">
        <v>52.4</v>
      </c>
      <c r="F102" s="36">
        <v>14.8</v>
      </c>
      <c r="G102" s="37">
        <v>3.56</v>
      </c>
      <c r="H102" s="36">
        <v>5.2</v>
      </c>
      <c r="I102" s="38">
        <v>3</v>
      </c>
      <c r="J102" s="38">
        <v>167</v>
      </c>
      <c r="K102" s="37">
        <v>23.42</v>
      </c>
      <c r="L102" s="37">
        <v>0.23</v>
      </c>
      <c r="M102" s="36">
        <v>15.4</v>
      </c>
      <c r="N102" s="36">
        <v>10</v>
      </c>
      <c r="O102" s="36">
        <v>6.5</v>
      </c>
      <c r="P102" s="37">
        <v>24.06</v>
      </c>
      <c r="Q102" s="36">
        <v>8.1</v>
      </c>
      <c r="R102" s="37">
        <v>5.31</v>
      </c>
      <c r="S102" s="37">
        <v>1.55</v>
      </c>
      <c r="T102" s="37">
        <v>0.12</v>
      </c>
      <c r="U102" s="37">
        <v>0.11</v>
      </c>
      <c r="V102" s="37">
        <v>4.79</v>
      </c>
      <c r="W102" s="37">
        <v>0.4</v>
      </c>
      <c r="X102" s="37">
        <v>3.34</v>
      </c>
      <c r="Y102" s="37">
        <v>10.15</v>
      </c>
      <c r="Z102" s="37">
        <v>33.68</v>
      </c>
      <c r="AA102" s="37">
        <v>301.12</v>
      </c>
      <c r="AB102" s="37">
        <v>14.55</v>
      </c>
      <c r="AC102" s="37">
        <v>65.5</v>
      </c>
      <c r="AD102" s="37">
        <v>16.43</v>
      </c>
      <c r="AE102" s="37">
        <v>2.36</v>
      </c>
      <c r="AF102" s="37">
        <v>15.39</v>
      </c>
      <c r="AG102" s="37">
        <v>2.0099999999999998</v>
      </c>
      <c r="AH102" s="37">
        <v>9.25</v>
      </c>
      <c r="AI102" s="37">
        <v>1.17</v>
      </c>
      <c r="AJ102" s="37">
        <v>2.57</v>
      </c>
      <c r="AK102" s="37">
        <v>0.26</v>
      </c>
      <c r="AL102" s="37">
        <v>1.44</v>
      </c>
      <c r="AM102" s="37">
        <v>0.16</v>
      </c>
      <c r="AN102" s="37">
        <v>0.23</v>
      </c>
      <c r="AO102" s="37">
        <v>0.02</v>
      </c>
      <c r="AP102" s="37">
        <v>0.24</v>
      </c>
      <c r="AQ102" s="37">
        <v>0.25</v>
      </c>
      <c r="AR102" s="37">
        <v>54.16</v>
      </c>
      <c r="AS102" s="37">
        <v>0.83</v>
      </c>
      <c r="AT102" s="37">
        <v>5.68</v>
      </c>
      <c r="AU102" s="37">
        <v>1.3</v>
      </c>
      <c r="AV102" s="39" t="s">
        <v>207</v>
      </c>
    </row>
    <row r="103" spans="1:48" x14ac:dyDescent="0.25">
      <c r="A103" s="34">
        <v>5039530</v>
      </c>
      <c r="B103" s="34" t="s">
        <v>242</v>
      </c>
      <c r="C103" s="40" t="s">
        <v>143</v>
      </c>
      <c r="D103" s="35">
        <v>45072</v>
      </c>
      <c r="E103" s="36">
        <v>50.9</v>
      </c>
      <c r="F103" s="36">
        <v>15</v>
      </c>
      <c r="G103" s="37">
        <v>3.56</v>
      </c>
      <c r="H103" s="36">
        <v>5.3</v>
      </c>
      <c r="I103" s="38">
        <v>4</v>
      </c>
      <c r="J103" s="38">
        <v>164</v>
      </c>
      <c r="K103" s="37">
        <v>22.96</v>
      </c>
      <c r="L103" s="37">
        <v>0.24</v>
      </c>
      <c r="M103" s="36">
        <v>14.4</v>
      </c>
      <c r="N103" s="36">
        <v>9.6</v>
      </c>
      <c r="O103" s="36">
        <v>6.3</v>
      </c>
      <c r="P103" s="37">
        <v>24.32</v>
      </c>
      <c r="Q103" s="36">
        <v>7.8</v>
      </c>
      <c r="R103" s="37">
        <v>5.37</v>
      </c>
      <c r="S103" s="37">
        <v>1.58</v>
      </c>
      <c r="T103" s="37">
        <v>0.12</v>
      </c>
      <c r="U103" s="37">
        <v>0.12</v>
      </c>
      <c r="V103" s="37">
        <v>4.74</v>
      </c>
      <c r="W103" s="37">
        <v>0.4</v>
      </c>
      <c r="X103" s="37">
        <v>3.28</v>
      </c>
      <c r="Y103" s="37">
        <v>8.76</v>
      </c>
      <c r="Z103" s="37">
        <v>33.67</v>
      </c>
      <c r="AA103" s="37">
        <v>304.72000000000003</v>
      </c>
      <c r="AB103" s="37">
        <v>14.71</v>
      </c>
      <c r="AC103" s="37">
        <v>65.739999999999995</v>
      </c>
      <c r="AD103" s="37">
        <v>16.43</v>
      </c>
      <c r="AE103" s="37">
        <v>2.38</v>
      </c>
      <c r="AF103" s="37">
        <v>15.48</v>
      </c>
      <c r="AG103" s="37">
        <v>1.99</v>
      </c>
      <c r="AH103" s="37">
        <v>9.23</v>
      </c>
      <c r="AI103" s="37">
        <v>1.17</v>
      </c>
      <c r="AJ103" s="37">
        <v>2.56</v>
      </c>
      <c r="AK103" s="37">
        <v>0.26</v>
      </c>
      <c r="AL103" s="37">
        <v>1.42</v>
      </c>
      <c r="AM103" s="37">
        <v>0.15</v>
      </c>
      <c r="AN103" s="37">
        <v>0.22</v>
      </c>
      <c r="AO103" s="37">
        <v>0.02</v>
      </c>
      <c r="AP103" s="37">
        <v>0.26</v>
      </c>
      <c r="AQ103" s="37">
        <v>0.25</v>
      </c>
      <c r="AR103" s="37">
        <v>54.83</v>
      </c>
      <c r="AS103" s="37">
        <v>0.84</v>
      </c>
      <c r="AT103" s="37">
        <v>5.81</v>
      </c>
      <c r="AU103" s="37">
        <v>1.31</v>
      </c>
      <c r="AV103" s="39" t="s">
        <v>207</v>
      </c>
    </row>
    <row r="104" spans="1:48" x14ac:dyDescent="0.25">
      <c r="A104" s="34">
        <v>5039551</v>
      </c>
      <c r="B104" s="34" t="s">
        <v>243</v>
      </c>
      <c r="C104" s="40" t="s">
        <v>143</v>
      </c>
      <c r="D104" s="35">
        <v>45072</v>
      </c>
      <c r="E104" s="36">
        <v>38.799999999999997</v>
      </c>
      <c r="F104" s="36">
        <v>14.6</v>
      </c>
      <c r="G104" s="37">
        <v>4.3099999999999996</v>
      </c>
      <c r="H104" s="36">
        <v>6.2</v>
      </c>
      <c r="I104" s="38">
        <v>7</v>
      </c>
      <c r="J104" s="38">
        <v>28</v>
      </c>
      <c r="K104" s="37">
        <v>3.9</v>
      </c>
      <c r="L104" s="37">
        <v>7.0000000000000007E-2</v>
      </c>
      <c r="M104" s="36">
        <v>3.7</v>
      </c>
      <c r="N104" s="36">
        <v>3.9</v>
      </c>
      <c r="O104" s="36">
        <v>22.6</v>
      </c>
      <c r="P104" s="37">
        <v>6.96</v>
      </c>
      <c r="Q104" s="36">
        <v>9.4</v>
      </c>
      <c r="R104" s="37">
        <v>3.19</v>
      </c>
      <c r="S104" s="37">
        <v>0.17</v>
      </c>
      <c r="T104" s="37">
        <v>0.03</v>
      </c>
      <c r="U104" s="37">
        <v>7.0000000000000007E-2</v>
      </c>
      <c r="V104" s="37">
        <v>0.81</v>
      </c>
      <c r="W104" s="37">
        <v>0.28000000000000003</v>
      </c>
      <c r="X104" s="37">
        <v>1.39</v>
      </c>
      <c r="Y104" s="37">
        <v>14.97</v>
      </c>
      <c r="Z104" s="37">
        <v>14.27</v>
      </c>
      <c r="AA104" s="37">
        <v>31.65</v>
      </c>
      <c r="AB104" s="37">
        <v>3.55</v>
      </c>
      <c r="AC104" s="37">
        <v>13.73</v>
      </c>
      <c r="AD104" s="37">
        <v>2.91</v>
      </c>
      <c r="AE104" s="37">
        <v>0.66</v>
      </c>
      <c r="AF104" s="37">
        <v>2.61</v>
      </c>
      <c r="AG104" s="37">
        <v>0.39</v>
      </c>
      <c r="AH104" s="37">
        <v>2.12</v>
      </c>
      <c r="AI104" s="37">
        <v>0.32</v>
      </c>
      <c r="AJ104" s="37">
        <v>0.81</v>
      </c>
      <c r="AK104" s="37">
        <v>0.1</v>
      </c>
      <c r="AL104" s="37">
        <v>0.57999999999999996</v>
      </c>
      <c r="AM104" s="37">
        <v>7.0000000000000007E-2</v>
      </c>
      <c r="AN104" s="37">
        <v>0.31</v>
      </c>
      <c r="AO104" s="37">
        <v>0.02</v>
      </c>
      <c r="AP104" s="37">
        <v>0.21</v>
      </c>
      <c r="AQ104" s="37">
        <v>0.04</v>
      </c>
      <c r="AR104" s="37">
        <v>43.02</v>
      </c>
      <c r="AS104" s="37">
        <v>0.12</v>
      </c>
      <c r="AT104" s="37">
        <v>2.4500000000000002</v>
      </c>
      <c r="AU104" s="37">
        <v>0.81</v>
      </c>
      <c r="AV104" s="39" t="s">
        <v>144</v>
      </c>
    </row>
    <row r="105" spans="1:48" x14ac:dyDescent="0.25">
      <c r="A105" s="34">
        <v>5039558</v>
      </c>
      <c r="B105" s="34" t="s">
        <v>244</v>
      </c>
      <c r="C105" s="40" t="s">
        <v>143</v>
      </c>
      <c r="D105" s="35">
        <v>45072</v>
      </c>
      <c r="E105" s="36">
        <v>63</v>
      </c>
      <c r="F105" s="36">
        <v>23</v>
      </c>
      <c r="G105" s="37">
        <v>4.68</v>
      </c>
      <c r="H105" s="36">
        <v>7.4</v>
      </c>
      <c r="I105" s="38">
        <v>16</v>
      </c>
      <c r="J105" s="38">
        <v>26</v>
      </c>
      <c r="K105" s="37">
        <v>6.41</v>
      </c>
      <c r="L105" s="37">
        <v>0.06</v>
      </c>
      <c r="M105" s="36">
        <v>6.6</v>
      </c>
      <c r="N105" s="36">
        <v>3.5</v>
      </c>
      <c r="O105" s="36">
        <v>12.8</v>
      </c>
      <c r="P105" s="37">
        <v>9.2200000000000006</v>
      </c>
      <c r="Q105" s="36">
        <v>13.1</v>
      </c>
      <c r="R105" s="37">
        <v>4.3</v>
      </c>
      <c r="S105" s="37">
        <v>0.27</v>
      </c>
      <c r="T105" s="37">
        <v>0.05</v>
      </c>
      <c r="U105" s="37">
        <v>7.0000000000000007E-2</v>
      </c>
      <c r="V105" s="37">
        <v>0.78</v>
      </c>
      <c r="W105" s="37">
        <v>0.23</v>
      </c>
      <c r="X105" s="37">
        <v>0.66</v>
      </c>
      <c r="Y105" s="37">
        <v>13.76</v>
      </c>
      <c r="Z105" s="37">
        <v>18.690000000000001</v>
      </c>
      <c r="AA105" s="37">
        <v>42.01</v>
      </c>
      <c r="AB105" s="37">
        <v>4.5199999999999996</v>
      </c>
      <c r="AC105" s="37">
        <v>17.75</v>
      </c>
      <c r="AD105" s="37">
        <v>3.93</v>
      </c>
      <c r="AE105" s="37">
        <v>0.97</v>
      </c>
      <c r="AF105" s="37">
        <v>3.63</v>
      </c>
      <c r="AG105" s="37">
        <v>0.55000000000000004</v>
      </c>
      <c r="AH105" s="37">
        <v>2.99</v>
      </c>
      <c r="AI105" s="37">
        <v>0.45</v>
      </c>
      <c r="AJ105" s="37">
        <v>1.1399999999999999</v>
      </c>
      <c r="AK105" s="37">
        <v>0.13</v>
      </c>
      <c r="AL105" s="37">
        <v>0.77</v>
      </c>
      <c r="AM105" s="37">
        <v>0.09</v>
      </c>
      <c r="AN105" s="37">
        <v>0.4</v>
      </c>
      <c r="AO105" s="37">
        <v>0.03</v>
      </c>
      <c r="AP105" s="37">
        <v>0.24</v>
      </c>
      <c r="AQ105" s="37">
        <v>0.03</v>
      </c>
      <c r="AR105" s="37">
        <v>10.3</v>
      </c>
      <c r="AS105" s="37">
        <v>0.13</v>
      </c>
      <c r="AT105" s="37">
        <v>3.41</v>
      </c>
      <c r="AU105" s="37">
        <v>1.01</v>
      </c>
      <c r="AV105" s="39" t="s">
        <v>144</v>
      </c>
    </row>
    <row r="106" spans="1:48" x14ac:dyDescent="0.25">
      <c r="A106" s="34">
        <v>5039732</v>
      </c>
      <c r="B106" s="34" t="s">
        <v>245</v>
      </c>
      <c r="C106" s="40" t="s">
        <v>143</v>
      </c>
      <c r="D106" s="35">
        <v>45072</v>
      </c>
      <c r="E106" s="36">
        <v>21.8</v>
      </c>
      <c r="F106" s="36">
        <v>4</v>
      </c>
      <c r="G106" s="37">
        <v>0.59</v>
      </c>
      <c r="H106" s="36">
        <v>1.6</v>
      </c>
      <c r="I106" s="38">
        <v>-1</v>
      </c>
      <c r="J106" s="38">
        <v>11</v>
      </c>
      <c r="K106" s="37">
        <v>2.4900000000000002</v>
      </c>
      <c r="L106" s="37">
        <v>-0.02</v>
      </c>
      <c r="M106" s="36">
        <v>0.6</v>
      </c>
      <c r="N106" s="36">
        <v>6</v>
      </c>
      <c r="O106" s="36">
        <v>2.6</v>
      </c>
      <c r="P106" s="37">
        <v>1.9</v>
      </c>
      <c r="Q106" s="36">
        <v>4.3</v>
      </c>
      <c r="R106" s="37">
        <v>0.85</v>
      </c>
      <c r="S106" s="37">
        <v>-0.03</v>
      </c>
      <c r="T106" s="37">
        <v>0.04</v>
      </c>
      <c r="U106" s="37">
        <v>0.04</v>
      </c>
      <c r="V106" s="37">
        <v>2.36</v>
      </c>
      <c r="W106" s="37">
        <v>0.09</v>
      </c>
      <c r="X106" s="37">
        <v>1.27</v>
      </c>
      <c r="Y106" s="37">
        <v>23.13</v>
      </c>
      <c r="Z106" s="37">
        <v>8.4600000000000009</v>
      </c>
      <c r="AA106" s="37">
        <v>11.31</v>
      </c>
      <c r="AB106" s="37">
        <v>1.18</v>
      </c>
      <c r="AC106" s="37">
        <v>4.07</v>
      </c>
      <c r="AD106" s="37">
        <v>0.66</v>
      </c>
      <c r="AE106" s="37">
        <v>0.15</v>
      </c>
      <c r="AF106" s="37">
        <v>0.6</v>
      </c>
      <c r="AG106" s="37">
        <v>0.08</v>
      </c>
      <c r="AH106" s="37">
        <v>0.44</v>
      </c>
      <c r="AI106" s="37">
        <v>0.08</v>
      </c>
      <c r="AJ106" s="37">
        <v>0.23</v>
      </c>
      <c r="AK106" s="37">
        <v>0.03</v>
      </c>
      <c r="AL106" s="37">
        <v>0.2</v>
      </c>
      <c r="AM106" s="37">
        <v>0.03</v>
      </c>
      <c r="AN106" s="37">
        <v>0.18</v>
      </c>
      <c r="AO106" s="37">
        <v>0.01</v>
      </c>
      <c r="AP106" s="37">
        <v>-0.01</v>
      </c>
      <c r="AQ106" s="37">
        <v>0.05</v>
      </c>
      <c r="AR106" s="37">
        <v>9.0299999999999994</v>
      </c>
      <c r="AS106" s="37">
        <v>0.23</v>
      </c>
      <c r="AT106" s="37">
        <v>1.69</v>
      </c>
      <c r="AU106" s="37">
        <v>0.83</v>
      </c>
      <c r="AV106" s="39" t="s">
        <v>144</v>
      </c>
    </row>
    <row r="107" spans="1:48" x14ac:dyDescent="0.25">
      <c r="A107" s="34">
        <v>5039733</v>
      </c>
      <c r="B107" s="34" t="s">
        <v>246</v>
      </c>
      <c r="C107" s="40" t="s">
        <v>143</v>
      </c>
      <c r="D107" s="35">
        <v>45072</v>
      </c>
      <c r="E107" s="36">
        <v>25.9</v>
      </c>
      <c r="F107" s="36">
        <v>11.3</v>
      </c>
      <c r="G107" s="37">
        <v>4.5999999999999996</v>
      </c>
      <c r="H107" s="36">
        <v>8.1999999999999993</v>
      </c>
      <c r="I107" s="38">
        <v>2</v>
      </c>
      <c r="J107" s="38">
        <v>22</v>
      </c>
      <c r="K107" s="37">
        <v>4.33</v>
      </c>
      <c r="L107" s="37">
        <v>0.06</v>
      </c>
      <c r="M107" s="36">
        <v>2.8</v>
      </c>
      <c r="N107" s="36">
        <v>3.6</v>
      </c>
      <c r="O107" s="36">
        <v>12.6</v>
      </c>
      <c r="P107" s="37">
        <v>7.98</v>
      </c>
      <c r="Q107" s="36">
        <v>6</v>
      </c>
      <c r="R107" s="37">
        <v>2.58</v>
      </c>
      <c r="S107" s="37">
        <v>0.11</v>
      </c>
      <c r="T107" s="37">
        <v>0.03</v>
      </c>
      <c r="U107" s="37">
        <v>0.06</v>
      </c>
      <c r="V107" s="37">
        <v>0.75</v>
      </c>
      <c r="W107" s="37">
        <v>0.13</v>
      </c>
      <c r="X107" s="37">
        <v>0.64</v>
      </c>
      <c r="Y107" s="37">
        <v>11.11</v>
      </c>
      <c r="Z107" s="37">
        <v>16.190000000000001</v>
      </c>
      <c r="AA107" s="37">
        <v>36.72</v>
      </c>
      <c r="AB107" s="37">
        <v>3.86</v>
      </c>
      <c r="AC107" s="37">
        <v>14.45</v>
      </c>
      <c r="AD107" s="37">
        <v>2.85</v>
      </c>
      <c r="AE107" s="37">
        <v>0.64</v>
      </c>
      <c r="AF107" s="37">
        <v>2.54</v>
      </c>
      <c r="AG107" s="37">
        <v>0.37</v>
      </c>
      <c r="AH107" s="37">
        <v>2.14</v>
      </c>
      <c r="AI107" s="37">
        <v>0.35</v>
      </c>
      <c r="AJ107" s="37">
        <v>0.94</v>
      </c>
      <c r="AK107" s="37">
        <v>0.12</v>
      </c>
      <c r="AL107" s="37">
        <v>0.74</v>
      </c>
      <c r="AM107" s="37">
        <v>0.08</v>
      </c>
      <c r="AN107" s="37">
        <v>0.16</v>
      </c>
      <c r="AO107" s="37">
        <v>0.02</v>
      </c>
      <c r="AP107" s="37">
        <v>0.09</v>
      </c>
      <c r="AQ107" s="37">
        <v>0.03</v>
      </c>
      <c r="AR107" s="37">
        <v>11.14</v>
      </c>
      <c r="AS107" s="37">
        <v>0.17</v>
      </c>
      <c r="AT107" s="37">
        <v>2.11</v>
      </c>
      <c r="AU107" s="37">
        <v>0.65</v>
      </c>
      <c r="AV107" s="39" t="s">
        <v>144</v>
      </c>
    </row>
    <row r="108" spans="1:48" x14ac:dyDescent="0.25">
      <c r="A108" s="34">
        <v>5039734</v>
      </c>
      <c r="B108" s="34" t="s">
        <v>247</v>
      </c>
      <c r="C108" s="40" t="s">
        <v>143</v>
      </c>
      <c r="D108" s="35">
        <v>45072</v>
      </c>
      <c r="E108" s="36">
        <v>30.4</v>
      </c>
      <c r="F108" s="36">
        <v>15.9</v>
      </c>
      <c r="G108" s="37">
        <v>7.88</v>
      </c>
      <c r="H108" s="36">
        <v>12.9</v>
      </c>
      <c r="I108" s="38">
        <v>6</v>
      </c>
      <c r="J108" s="38">
        <v>33</v>
      </c>
      <c r="K108" s="37">
        <v>3.75</v>
      </c>
      <c r="L108" s="37">
        <v>0.1</v>
      </c>
      <c r="M108" s="36">
        <v>4.8</v>
      </c>
      <c r="N108" s="36">
        <v>2.9</v>
      </c>
      <c r="O108" s="36">
        <v>13</v>
      </c>
      <c r="P108" s="37">
        <v>9.92</v>
      </c>
      <c r="Q108" s="36">
        <v>7.6</v>
      </c>
      <c r="R108" s="37">
        <v>3.21</v>
      </c>
      <c r="S108" s="37">
        <v>0.2</v>
      </c>
      <c r="T108" s="37">
        <v>0.02</v>
      </c>
      <c r="U108" s="37">
        <v>0.1</v>
      </c>
      <c r="V108" s="37">
        <v>0.64</v>
      </c>
      <c r="W108" s="37">
        <v>0.17</v>
      </c>
      <c r="X108" s="37">
        <v>0.5</v>
      </c>
      <c r="Y108" s="37">
        <v>14.52</v>
      </c>
      <c r="Z108" s="37">
        <v>20.79</v>
      </c>
      <c r="AA108" s="37">
        <v>48.42</v>
      </c>
      <c r="AB108" s="37">
        <v>4.92</v>
      </c>
      <c r="AC108" s="37">
        <v>18.59</v>
      </c>
      <c r="AD108" s="37">
        <v>3.7</v>
      </c>
      <c r="AE108" s="37">
        <v>0.84</v>
      </c>
      <c r="AF108" s="37">
        <v>3.39</v>
      </c>
      <c r="AG108" s="37">
        <v>0.49</v>
      </c>
      <c r="AH108" s="37">
        <v>2.77</v>
      </c>
      <c r="AI108" s="37">
        <v>0.44</v>
      </c>
      <c r="AJ108" s="37">
        <v>1.17</v>
      </c>
      <c r="AK108" s="37">
        <v>0.14000000000000001</v>
      </c>
      <c r="AL108" s="37">
        <v>0.88</v>
      </c>
      <c r="AM108" s="37">
        <v>0.1</v>
      </c>
      <c r="AN108" s="37">
        <v>0.21</v>
      </c>
      <c r="AO108" s="37">
        <v>0.02</v>
      </c>
      <c r="AP108" s="37">
        <v>0.21</v>
      </c>
      <c r="AQ108" s="37">
        <v>0.04</v>
      </c>
      <c r="AR108" s="37">
        <v>10.54</v>
      </c>
      <c r="AS108" s="37">
        <v>0.15</v>
      </c>
      <c r="AT108" s="37">
        <v>2.5</v>
      </c>
      <c r="AU108" s="37">
        <v>0.69</v>
      </c>
      <c r="AV108" s="39" t="s">
        <v>144</v>
      </c>
    </row>
    <row r="109" spans="1:48" x14ac:dyDescent="0.25">
      <c r="A109" s="34">
        <v>5039739</v>
      </c>
      <c r="B109" s="34" t="s">
        <v>248</v>
      </c>
      <c r="C109" s="40" t="s">
        <v>143</v>
      </c>
      <c r="D109" s="35">
        <v>45072</v>
      </c>
      <c r="E109" s="36">
        <v>26.6</v>
      </c>
      <c r="F109" s="36">
        <v>12.5</v>
      </c>
      <c r="G109" s="37">
        <v>3.44</v>
      </c>
      <c r="H109" s="36">
        <v>7.2</v>
      </c>
      <c r="I109" s="38">
        <v>4</v>
      </c>
      <c r="J109" s="38">
        <v>23</v>
      </c>
      <c r="K109" s="37">
        <v>3.83</v>
      </c>
      <c r="L109" s="37">
        <v>0.1</v>
      </c>
      <c r="M109" s="36">
        <v>3.1</v>
      </c>
      <c r="N109" s="36">
        <v>4.9000000000000004</v>
      </c>
      <c r="O109" s="36">
        <v>21.5</v>
      </c>
      <c r="P109" s="37">
        <v>12.62</v>
      </c>
      <c r="Q109" s="36">
        <v>7.8</v>
      </c>
      <c r="R109" s="37">
        <v>4.0599999999999996</v>
      </c>
      <c r="S109" s="37">
        <v>0.22</v>
      </c>
      <c r="T109" s="37">
        <v>0.09</v>
      </c>
      <c r="U109" s="37">
        <v>0.15</v>
      </c>
      <c r="V109" s="37">
        <v>0.72</v>
      </c>
      <c r="W109" s="37">
        <v>0.2</v>
      </c>
      <c r="X109" s="37">
        <v>1.1200000000000001</v>
      </c>
      <c r="Y109" s="37">
        <v>14.16</v>
      </c>
      <c r="Z109" s="37">
        <v>25.89</v>
      </c>
      <c r="AA109" s="37">
        <v>51.6</v>
      </c>
      <c r="AB109" s="37">
        <v>6.62</v>
      </c>
      <c r="AC109" s="37">
        <v>25.82</v>
      </c>
      <c r="AD109" s="37">
        <v>5.19</v>
      </c>
      <c r="AE109" s="37">
        <v>1.29</v>
      </c>
      <c r="AF109" s="37">
        <v>4.49</v>
      </c>
      <c r="AG109" s="37">
        <v>0.64</v>
      </c>
      <c r="AH109" s="37">
        <v>3.37</v>
      </c>
      <c r="AI109" s="37">
        <v>0.56000000000000005</v>
      </c>
      <c r="AJ109" s="37">
        <v>1.44</v>
      </c>
      <c r="AK109" s="37">
        <v>0.2</v>
      </c>
      <c r="AL109" s="37">
        <v>1.1000000000000001</v>
      </c>
      <c r="AM109" s="37">
        <v>0.15</v>
      </c>
      <c r="AN109" s="37">
        <v>0.27</v>
      </c>
      <c r="AO109" s="37">
        <v>0.05</v>
      </c>
      <c r="AP109" s="37">
        <v>0.23</v>
      </c>
      <c r="AQ109" s="37">
        <v>0.08</v>
      </c>
      <c r="AR109" s="37">
        <v>8.9499999999999993</v>
      </c>
      <c r="AS109" s="37">
        <v>0.19</v>
      </c>
      <c r="AT109" s="37">
        <v>2.2200000000000002</v>
      </c>
      <c r="AU109" s="37">
        <v>0.92</v>
      </c>
      <c r="AV109" s="39" t="s">
        <v>144</v>
      </c>
    </row>
    <row r="110" spans="1:48" x14ac:dyDescent="0.25">
      <c r="A110" s="34">
        <v>5039741</v>
      </c>
      <c r="B110" s="34" t="s">
        <v>249</v>
      </c>
      <c r="C110" s="40" t="s">
        <v>143</v>
      </c>
      <c r="D110" s="35">
        <v>45072</v>
      </c>
      <c r="E110" s="36">
        <v>26.2</v>
      </c>
      <c r="F110" s="36">
        <v>11.4</v>
      </c>
      <c r="G110" s="37">
        <v>3.07</v>
      </c>
      <c r="H110" s="36">
        <v>6.1</v>
      </c>
      <c r="I110" s="38">
        <v>-1</v>
      </c>
      <c r="J110" s="38">
        <v>20</v>
      </c>
      <c r="K110" s="37">
        <v>3.33</v>
      </c>
      <c r="L110" s="37">
        <v>0.13</v>
      </c>
      <c r="M110" s="36">
        <v>4.4000000000000004</v>
      </c>
      <c r="N110" s="36">
        <v>3.2</v>
      </c>
      <c r="O110" s="36">
        <v>17.899999999999999</v>
      </c>
      <c r="P110" s="37">
        <v>17.09</v>
      </c>
      <c r="Q110" s="36">
        <v>9</v>
      </c>
      <c r="R110" s="37">
        <v>4.72</v>
      </c>
      <c r="S110" s="37">
        <v>0.64</v>
      </c>
      <c r="T110" s="37">
        <v>0.09</v>
      </c>
      <c r="U110" s="37">
        <v>0.17</v>
      </c>
      <c r="V110" s="37">
        <v>2.39</v>
      </c>
      <c r="W110" s="37">
        <v>0.22</v>
      </c>
      <c r="X110" s="37">
        <v>0.69</v>
      </c>
      <c r="Y110" s="37">
        <v>10.81</v>
      </c>
      <c r="Z110" s="37">
        <v>21.19</v>
      </c>
      <c r="AA110" s="37">
        <v>64.41</v>
      </c>
      <c r="AB110" s="37">
        <v>6.85</v>
      </c>
      <c r="AC110" s="37">
        <v>28.15</v>
      </c>
      <c r="AD110" s="37">
        <v>6.46</v>
      </c>
      <c r="AE110" s="37">
        <v>1.63</v>
      </c>
      <c r="AF110" s="37">
        <v>5.85</v>
      </c>
      <c r="AG110" s="37">
        <v>0.88</v>
      </c>
      <c r="AH110" s="37">
        <v>4.9800000000000004</v>
      </c>
      <c r="AI110" s="37">
        <v>0.81</v>
      </c>
      <c r="AJ110" s="37">
        <v>2.14</v>
      </c>
      <c r="AK110" s="37">
        <v>0.28000000000000003</v>
      </c>
      <c r="AL110" s="37">
        <v>1.68</v>
      </c>
      <c r="AM110" s="37">
        <v>0.2</v>
      </c>
      <c r="AN110" s="37">
        <v>0.3</v>
      </c>
      <c r="AO110" s="37">
        <v>0.04</v>
      </c>
      <c r="AP110" s="37">
        <v>0.31</v>
      </c>
      <c r="AQ110" s="37">
        <v>0.06</v>
      </c>
      <c r="AR110" s="37">
        <v>9.59</v>
      </c>
      <c r="AS110" s="37">
        <v>0.15</v>
      </c>
      <c r="AT110" s="37">
        <v>2.1</v>
      </c>
      <c r="AU110" s="37">
        <v>1.1100000000000001</v>
      </c>
      <c r="AV110" s="39" t="s">
        <v>144</v>
      </c>
    </row>
    <row r="111" spans="1:48" x14ac:dyDescent="0.25">
      <c r="A111" s="34">
        <v>5039742</v>
      </c>
      <c r="B111" s="34" t="s">
        <v>250</v>
      </c>
      <c r="C111" s="40" t="s">
        <v>143</v>
      </c>
      <c r="D111" s="35">
        <v>45072</v>
      </c>
      <c r="E111" s="36">
        <v>21.4</v>
      </c>
      <c r="F111" s="36">
        <v>11.5</v>
      </c>
      <c r="G111" s="37">
        <v>2.34</v>
      </c>
      <c r="H111" s="36">
        <v>3.8</v>
      </c>
      <c r="I111" s="38">
        <v>2</v>
      </c>
      <c r="J111" s="38">
        <v>11</v>
      </c>
      <c r="K111" s="37">
        <v>4.08</v>
      </c>
      <c r="L111" s="37">
        <v>7.0000000000000007E-2</v>
      </c>
      <c r="M111" s="36">
        <v>3.5</v>
      </c>
      <c r="N111" s="36">
        <v>2.2999999999999998</v>
      </c>
      <c r="O111" s="36">
        <v>12.1</v>
      </c>
      <c r="P111" s="37">
        <v>10.35</v>
      </c>
      <c r="Q111" s="36">
        <v>12.8</v>
      </c>
      <c r="R111" s="37">
        <v>6.22</v>
      </c>
      <c r="S111" s="37">
        <v>0.24</v>
      </c>
      <c r="T111" s="37">
        <v>0.04</v>
      </c>
      <c r="U111" s="37">
        <v>0.11</v>
      </c>
      <c r="V111" s="37">
        <v>0.73</v>
      </c>
      <c r="W111" s="37">
        <v>0.16</v>
      </c>
      <c r="X111" s="37">
        <v>0.38</v>
      </c>
      <c r="Y111" s="37">
        <v>15.25</v>
      </c>
      <c r="Z111" s="37">
        <v>20.88</v>
      </c>
      <c r="AA111" s="37">
        <v>44.65</v>
      </c>
      <c r="AB111" s="37">
        <v>5.01</v>
      </c>
      <c r="AC111" s="37">
        <v>19.09</v>
      </c>
      <c r="AD111" s="37">
        <v>4.24</v>
      </c>
      <c r="AE111" s="37">
        <v>1.1100000000000001</v>
      </c>
      <c r="AF111" s="37">
        <v>3.84</v>
      </c>
      <c r="AG111" s="37">
        <v>0.61</v>
      </c>
      <c r="AH111" s="37">
        <v>3.4</v>
      </c>
      <c r="AI111" s="37">
        <v>0.52</v>
      </c>
      <c r="AJ111" s="37">
        <v>1.28</v>
      </c>
      <c r="AK111" s="37">
        <v>0.15</v>
      </c>
      <c r="AL111" s="37">
        <v>0.92</v>
      </c>
      <c r="AM111" s="37">
        <v>0.11</v>
      </c>
      <c r="AN111" s="37">
        <v>0.42</v>
      </c>
      <c r="AO111" s="37">
        <v>0.08</v>
      </c>
      <c r="AP111" s="37">
        <v>0.22</v>
      </c>
      <c r="AQ111" s="37">
        <v>0.04</v>
      </c>
      <c r="AR111" s="37">
        <v>8.1300000000000008</v>
      </c>
      <c r="AS111" s="37">
        <v>0.11</v>
      </c>
      <c r="AT111" s="37">
        <v>1.37</v>
      </c>
      <c r="AU111" s="37">
        <v>1.32</v>
      </c>
      <c r="AV111" s="39" t="s">
        <v>144</v>
      </c>
    </row>
    <row r="112" spans="1:48" x14ac:dyDescent="0.25">
      <c r="A112" s="34">
        <v>5039743</v>
      </c>
      <c r="B112" s="34" t="s">
        <v>251</v>
      </c>
      <c r="C112" s="40" t="s">
        <v>143</v>
      </c>
      <c r="D112" s="35">
        <v>45072</v>
      </c>
      <c r="E112" s="36">
        <v>45.1</v>
      </c>
      <c r="F112" s="36">
        <v>14.9</v>
      </c>
      <c r="G112" s="37">
        <v>7.26</v>
      </c>
      <c r="H112" s="36">
        <v>9.6999999999999993</v>
      </c>
      <c r="I112" s="38">
        <v>21</v>
      </c>
      <c r="J112" s="38">
        <v>26</v>
      </c>
      <c r="K112" s="37">
        <v>2.94</v>
      </c>
      <c r="L112" s="37">
        <v>0.14000000000000001</v>
      </c>
      <c r="M112" s="36">
        <v>4.7</v>
      </c>
      <c r="N112" s="36">
        <v>2.1</v>
      </c>
      <c r="O112" s="36">
        <v>14.7</v>
      </c>
      <c r="P112" s="37">
        <v>11.73</v>
      </c>
      <c r="Q112" s="36">
        <v>9.6</v>
      </c>
      <c r="R112" s="37">
        <v>2.2999999999999998</v>
      </c>
      <c r="S112" s="37">
        <v>0.11</v>
      </c>
      <c r="T112" s="37">
        <v>0.03</v>
      </c>
      <c r="U112" s="37">
        <v>0.09</v>
      </c>
      <c r="V112" s="37">
        <v>0.62</v>
      </c>
      <c r="W112" s="37">
        <v>0.26</v>
      </c>
      <c r="X112" s="37">
        <v>0.52</v>
      </c>
      <c r="Y112" s="37">
        <v>13.74</v>
      </c>
      <c r="Z112" s="37">
        <v>20</v>
      </c>
      <c r="AA112" s="37">
        <v>47.62</v>
      </c>
      <c r="AB112" s="37">
        <v>5.05</v>
      </c>
      <c r="AC112" s="37">
        <v>19.29</v>
      </c>
      <c r="AD112" s="37">
        <v>4.0599999999999996</v>
      </c>
      <c r="AE112" s="37">
        <v>0.98</v>
      </c>
      <c r="AF112" s="37">
        <v>3.67</v>
      </c>
      <c r="AG112" s="37">
        <v>0.56000000000000005</v>
      </c>
      <c r="AH112" s="37">
        <v>3.24</v>
      </c>
      <c r="AI112" s="37">
        <v>0.53</v>
      </c>
      <c r="AJ112" s="37">
        <v>1.4</v>
      </c>
      <c r="AK112" s="37">
        <v>0.17</v>
      </c>
      <c r="AL112" s="37">
        <v>1.06</v>
      </c>
      <c r="AM112" s="37">
        <v>0.11</v>
      </c>
      <c r="AN112" s="37">
        <v>0.27</v>
      </c>
      <c r="AO112" s="37">
        <v>0.02</v>
      </c>
      <c r="AP112" s="37">
        <v>0.16</v>
      </c>
      <c r="AQ112" s="37">
        <v>0.03</v>
      </c>
      <c r="AR112" s="37">
        <v>8.75</v>
      </c>
      <c r="AS112" s="37">
        <v>0.12</v>
      </c>
      <c r="AT112" s="37">
        <v>3.09</v>
      </c>
      <c r="AU112" s="37">
        <v>0.72</v>
      </c>
      <c r="AV112" s="39" t="s">
        <v>144</v>
      </c>
    </row>
    <row r="113" spans="1:48" x14ac:dyDescent="0.25">
      <c r="A113" s="34">
        <v>5039744</v>
      </c>
      <c r="B113" s="34" t="s">
        <v>252</v>
      </c>
      <c r="C113" s="40" t="s">
        <v>143</v>
      </c>
      <c r="D113" s="35">
        <v>45072</v>
      </c>
      <c r="E113" s="36">
        <v>68.8</v>
      </c>
      <c r="F113" s="36">
        <v>23.2</v>
      </c>
      <c r="G113" s="37">
        <v>16.25</v>
      </c>
      <c r="H113" s="36">
        <v>11.5</v>
      </c>
      <c r="I113" s="38">
        <v>60</v>
      </c>
      <c r="J113" s="38">
        <v>56</v>
      </c>
      <c r="K113" s="37">
        <v>4.4800000000000004</v>
      </c>
      <c r="L113" s="37">
        <v>0.14000000000000001</v>
      </c>
      <c r="M113" s="36">
        <v>22.7</v>
      </c>
      <c r="N113" s="36">
        <v>5</v>
      </c>
      <c r="O113" s="36">
        <v>19.8</v>
      </c>
      <c r="P113" s="37">
        <v>23.85</v>
      </c>
      <c r="Q113" s="36">
        <v>7.9</v>
      </c>
      <c r="R113" s="37">
        <v>2.71</v>
      </c>
      <c r="S113" s="37">
        <v>0.37</v>
      </c>
      <c r="T113" s="37">
        <v>0.06</v>
      </c>
      <c r="U113" s="37">
        <v>0.35</v>
      </c>
      <c r="V113" s="37">
        <v>0.95</v>
      </c>
      <c r="W113" s="37">
        <v>0.28999999999999998</v>
      </c>
      <c r="X113" s="37">
        <v>1.56</v>
      </c>
      <c r="Y113" s="37">
        <v>29.97</v>
      </c>
      <c r="Z113" s="37">
        <v>29.03</v>
      </c>
      <c r="AA113" s="37">
        <v>90.05</v>
      </c>
      <c r="AB113" s="37">
        <v>8.07</v>
      </c>
      <c r="AC113" s="37">
        <v>33.409999999999997</v>
      </c>
      <c r="AD113" s="37">
        <v>7.52</v>
      </c>
      <c r="AE113" s="37">
        <v>1.56</v>
      </c>
      <c r="AF113" s="37">
        <v>7.26</v>
      </c>
      <c r="AG113" s="37">
        <v>1.03</v>
      </c>
      <c r="AH113" s="37">
        <v>5.8</v>
      </c>
      <c r="AI113" s="37">
        <v>0.96</v>
      </c>
      <c r="AJ113" s="37">
        <v>2.6</v>
      </c>
      <c r="AK113" s="37">
        <v>0.32</v>
      </c>
      <c r="AL113" s="37">
        <v>1.94</v>
      </c>
      <c r="AM113" s="37">
        <v>0.23</v>
      </c>
      <c r="AN113" s="37">
        <v>0.21</v>
      </c>
      <c r="AO113" s="37">
        <v>0.02</v>
      </c>
      <c r="AP113" s="37">
        <v>0.27</v>
      </c>
      <c r="AQ113" s="37">
        <v>0.06</v>
      </c>
      <c r="AR113" s="37">
        <v>63.13</v>
      </c>
      <c r="AS113" s="37">
        <v>0.46</v>
      </c>
      <c r="AT113" s="37">
        <v>3.38</v>
      </c>
      <c r="AU113" s="37">
        <v>1.0900000000000001</v>
      </c>
      <c r="AV113" s="39" t="s">
        <v>144</v>
      </c>
    </row>
    <row r="114" spans="1:48" x14ac:dyDescent="0.25">
      <c r="A114" s="34">
        <v>5039745</v>
      </c>
      <c r="B114" s="34" t="s">
        <v>253</v>
      </c>
      <c r="C114" s="40" t="s">
        <v>143</v>
      </c>
      <c r="D114" s="35">
        <v>45072</v>
      </c>
      <c r="E114" s="36">
        <v>40.299999999999997</v>
      </c>
      <c r="F114" s="36">
        <v>13.2</v>
      </c>
      <c r="G114" s="37">
        <v>1.55</v>
      </c>
      <c r="H114" s="36">
        <v>2.4</v>
      </c>
      <c r="I114" s="38">
        <v>6</v>
      </c>
      <c r="J114" s="38">
        <v>10</v>
      </c>
      <c r="K114" s="37">
        <v>6.48</v>
      </c>
      <c r="L114" s="37">
        <v>-0.02</v>
      </c>
      <c r="M114" s="36">
        <v>2.7</v>
      </c>
      <c r="N114" s="36">
        <v>6.1</v>
      </c>
      <c r="O114" s="36">
        <v>8.6</v>
      </c>
      <c r="P114" s="37">
        <v>5.23</v>
      </c>
      <c r="Q114" s="36">
        <v>4.8</v>
      </c>
      <c r="R114" s="37">
        <v>2.89</v>
      </c>
      <c r="S114" s="37">
        <v>0.22</v>
      </c>
      <c r="T114" s="37">
        <v>0.1</v>
      </c>
      <c r="U114" s="37">
        <v>7.0000000000000007E-2</v>
      </c>
      <c r="V114" s="37">
        <v>1.1200000000000001</v>
      </c>
      <c r="W114" s="37">
        <v>0.15</v>
      </c>
      <c r="X114" s="37">
        <v>0.71</v>
      </c>
      <c r="Y114" s="37">
        <v>15.73</v>
      </c>
      <c r="Z114" s="37">
        <v>12.16</v>
      </c>
      <c r="AA114" s="37">
        <v>22.97</v>
      </c>
      <c r="AB114" s="37">
        <v>2.48</v>
      </c>
      <c r="AC114" s="37">
        <v>9.07</v>
      </c>
      <c r="AD114" s="37">
        <v>1.78</v>
      </c>
      <c r="AE114" s="37">
        <v>0.4</v>
      </c>
      <c r="AF114" s="37">
        <v>1.63</v>
      </c>
      <c r="AG114" s="37">
        <v>0.24</v>
      </c>
      <c r="AH114" s="37">
        <v>1.37</v>
      </c>
      <c r="AI114" s="37">
        <v>0.23</v>
      </c>
      <c r="AJ114" s="37">
        <v>0.62</v>
      </c>
      <c r="AK114" s="37">
        <v>0.08</v>
      </c>
      <c r="AL114" s="37">
        <v>0.5</v>
      </c>
      <c r="AM114" s="37">
        <v>0.06</v>
      </c>
      <c r="AN114" s="37">
        <v>0.14000000000000001</v>
      </c>
      <c r="AO114" s="37">
        <v>0.03</v>
      </c>
      <c r="AP114" s="37">
        <v>0.11</v>
      </c>
      <c r="AQ114" s="37">
        <v>7.0000000000000007E-2</v>
      </c>
      <c r="AR114" s="37">
        <v>12.41</v>
      </c>
      <c r="AS114" s="37">
        <v>0.26</v>
      </c>
      <c r="AT114" s="37">
        <v>1.1399999999999999</v>
      </c>
      <c r="AU114" s="37">
        <v>0.85</v>
      </c>
      <c r="AV114" s="39" t="s">
        <v>144</v>
      </c>
    </row>
    <row r="115" spans="1:48" x14ac:dyDescent="0.25">
      <c r="A115" s="34">
        <v>5039746</v>
      </c>
      <c r="B115" s="34" t="s">
        <v>254</v>
      </c>
      <c r="C115" s="40" t="s">
        <v>143</v>
      </c>
      <c r="D115" s="35">
        <v>45072</v>
      </c>
      <c r="E115" s="36">
        <v>19.100000000000001</v>
      </c>
      <c r="F115" s="36">
        <v>9.5</v>
      </c>
      <c r="G115" s="37">
        <v>2.21</v>
      </c>
      <c r="H115" s="36">
        <v>3.2</v>
      </c>
      <c r="I115" s="38">
        <v>9</v>
      </c>
      <c r="J115" s="38">
        <v>12</v>
      </c>
      <c r="K115" s="37">
        <v>2.76</v>
      </c>
      <c r="L115" s="37">
        <v>0.09</v>
      </c>
      <c r="M115" s="36">
        <v>3.9</v>
      </c>
      <c r="N115" s="36">
        <v>2.1</v>
      </c>
      <c r="O115" s="36">
        <v>14.4</v>
      </c>
      <c r="P115" s="37">
        <v>11.85</v>
      </c>
      <c r="Q115" s="36">
        <v>10.9</v>
      </c>
      <c r="R115" s="37">
        <v>4.92</v>
      </c>
      <c r="S115" s="37">
        <v>0.28000000000000003</v>
      </c>
      <c r="T115" s="37">
        <v>7.0000000000000007E-2</v>
      </c>
      <c r="U115" s="37">
        <v>0.2</v>
      </c>
      <c r="V115" s="37">
        <v>0.56000000000000005</v>
      </c>
      <c r="W115" s="37">
        <v>0.18</v>
      </c>
      <c r="X115" s="37">
        <v>0.34</v>
      </c>
      <c r="Y115" s="37">
        <v>12.99</v>
      </c>
      <c r="Z115" s="37">
        <v>21.61</v>
      </c>
      <c r="AA115" s="37">
        <v>49.3</v>
      </c>
      <c r="AB115" s="37">
        <v>5.7</v>
      </c>
      <c r="AC115" s="37">
        <v>22.07</v>
      </c>
      <c r="AD115" s="37">
        <v>4.88</v>
      </c>
      <c r="AE115" s="37">
        <v>1.1299999999999999</v>
      </c>
      <c r="AF115" s="37">
        <v>4.3600000000000003</v>
      </c>
      <c r="AG115" s="37">
        <v>0.64</v>
      </c>
      <c r="AH115" s="37">
        <v>3.57</v>
      </c>
      <c r="AI115" s="37">
        <v>0.55000000000000004</v>
      </c>
      <c r="AJ115" s="37">
        <v>1.36</v>
      </c>
      <c r="AK115" s="37">
        <v>0.16</v>
      </c>
      <c r="AL115" s="37">
        <v>0.99</v>
      </c>
      <c r="AM115" s="37">
        <v>0.11</v>
      </c>
      <c r="AN115" s="37">
        <v>0.37</v>
      </c>
      <c r="AO115" s="37">
        <v>0.06</v>
      </c>
      <c r="AP115" s="37">
        <v>0.31</v>
      </c>
      <c r="AQ115" s="37">
        <v>0.03</v>
      </c>
      <c r="AR115" s="37">
        <v>6.24</v>
      </c>
      <c r="AS115" s="37">
        <v>0.1</v>
      </c>
      <c r="AT115" s="37">
        <v>1.78</v>
      </c>
      <c r="AU115" s="37">
        <v>1.1499999999999999</v>
      </c>
      <c r="AV115" s="39" t="s">
        <v>144</v>
      </c>
    </row>
    <row r="116" spans="1:48" x14ac:dyDescent="0.25">
      <c r="A116" s="34">
        <v>5039833</v>
      </c>
      <c r="B116" s="34" t="s">
        <v>255</v>
      </c>
      <c r="C116" s="40" t="s">
        <v>143</v>
      </c>
      <c r="D116" s="35">
        <v>45072</v>
      </c>
      <c r="E116" s="36">
        <v>53.3</v>
      </c>
      <c r="F116" s="36">
        <v>11.9</v>
      </c>
      <c r="G116" s="37">
        <v>6.05</v>
      </c>
      <c r="H116" s="36">
        <v>6.4</v>
      </c>
      <c r="I116" s="38">
        <v>-1</v>
      </c>
      <c r="J116" s="38">
        <v>23</v>
      </c>
      <c r="K116" s="37">
        <v>2.92</v>
      </c>
      <c r="L116" s="37">
        <v>0.1</v>
      </c>
      <c r="M116" s="36">
        <v>5.5</v>
      </c>
      <c r="N116" s="36">
        <v>3.1</v>
      </c>
      <c r="O116" s="36">
        <v>22.4</v>
      </c>
      <c r="P116" s="37">
        <v>10.039999999999999</v>
      </c>
      <c r="Q116" s="36">
        <v>15</v>
      </c>
      <c r="R116" s="37">
        <v>2.97</v>
      </c>
      <c r="S116" s="37">
        <v>0.11</v>
      </c>
      <c r="T116" s="37">
        <v>0.04</v>
      </c>
      <c r="U116" s="37">
        <v>0.12</v>
      </c>
      <c r="V116" s="37">
        <v>0.67</v>
      </c>
      <c r="W116" s="37">
        <v>0.25</v>
      </c>
      <c r="X116" s="37">
        <v>0.65</v>
      </c>
      <c r="Y116" s="37">
        <v>17.03</v>
      </c>
      <c r="Z116" s="37">
        <v>14.72</v>
      </c>
      <c r="AA116" s="37">
        <v>36.08</v>
      </c>
      <c r="AB116" s="37">
        <v>4.01</v>
      </c>
      <c r="AC116" s="37">
        <v>15.8</v>
      </c>
      <c r="AD116" s="37">
        <v>3.52</v>
      </c>
      <c r="AE116" s="37">
        <v>0.93</v>
      </c>
      <c r="AF116" s="37">
        <v>3.17</v>
      </c>
      <c r="AG116" s="37">
        <v>0.47</v>
      </c>
      <c r="AH116" s="37">
        <v>2.69</v>
      </c>
      <c r="AI116" s="37">
        <v>0.44</v>
      </c>
      <c r="AJ116" s="37">
        <v>1.17</v>
      </c>
      <c r="AK116" s="37">
        <v>0.15</v>
      </c>
      <c r="AL116" s="37">
        <v>0.94</v>
      </c>
      <c r="AM116" s="37">
        <v>0.1</v>
      </c>
      <c r="AN116" s="37">
        <v>0.42</v>
      </c>
      <c r="AO116" s="37">
        <v>0.02</v>
      </c>
      <c r="AP116" s="37">
        <v>0.22</v>
      </c>
      <c r="AQ116" s="37">
        <v>0.04</v>
      </c>
      <c r="AR116" s="37">
        <v>11.54</v>
      </c>
      <c r="AS116" s="37">
        <v>0.08</v>
      </c>
      <c r="AT116" s="37">
        <v>2.37</v>
      </c>
      <c r="AU116" s="37">
        <v>0.72</v>
      </c>
      <c r="AV116" s="39" t="s">
        <v>144</v>
      </c>
    </row>
    <row r="117" spans="1:48" x14ac:dyDescent="0.25">
      <c r="A117" s="34">
        <v>7331407</v>
      </c>
      <c r="B117" s="34" t="s">
        <v>256</v>
      </c>
      <c r="C117" s="40" t="s">
        <v>143</v>
      </c>
      <c r="D117" s="35">
        <v>45072</v>
      </c>
      <c r="E117" s="36">
        <v>31.3</v>
      </c>
      <c r="F117" s="36">
        <v>12.2</v>
      </c>
      <c r="G117" s="37">
        <v>6.19</v>
      </c>
      <c r="H117" s="36">
        <v>6.1</v>
      </c>
      <c r="I117" s="38">
        <v>26</v>
      </c>
      <c r="J117" s="38">
        <v>29</v>
      </c>
      <c r="K117" s="37">
        <v>3.29</v>
      </c>
      <c r="L117" s="37">
        <v>0.12</v>
      </c>
      <c r="M117" s="36">
        <v>2.2999999999999998</v>
      </c>
      <c r="N117" s="36">
        <v>2.9</v>
      </c>
      <c r="O117" s="36">
        <v>12.3</v>
      </c>
      <c r="P117" s="37">
        <v>12.4</v>
      </c>
      <c r="Q117" s="36">
        <v>12.8</v>
      </c>
      <c r="R117" s="37">
        <v>1.57</v>
      </c>
      <c r="S117" s="37">
        <v>0.17</v>
      </c>
      <c r="T117" s="37">
        <v>0.03</v>
      </c>
      <c r="U117" s="37">
        <v>0.04</v>
      </c>
      <c r="V117" s="37">
        <v>1.07</v>
      </c>
      <c r="W117" s="37">
        <v>0.11</v>
      </c>
      <c r="X117" s="37">
        <v>0.36</v>
      </c>
      <c r="Y117" s="37">
        <v>23.45</v>
      </c>
      <c r="Z117" s="37">
        <v>14.06</v>
      </c>
      <c r="AA117" s="37">
        <v>38.25</v>
      </c>
      <c r="AB117" s="37">
        <v>3.39</v>
      </c>
      <c r="AC117" s="37">
        <v>13.09</v>
      </c>
      <c r="AD117" s="37">
        <v>2.85</v>
      </c>
      <c r="AE117" s="37">
        <v>0.56999999999999995</v>
      </c>
      <c r="AF117" s="37">
        <v>2.85</v>
      </c>
      <c r="AG117" s="37">
        <v>0.44</v>
      </c>
      <c r="AH117" s="37">
        <v>2.72</v>
      </c>
      <c r="AI117" s="37">
        <v>0.48</v>
      </c>
      <c r="AJ117" s="37">
        <v>1.44</v>
      </c>
      <c r="AK117" s="37">
        <v>0.19</v>
      </c>
      <c r="AL117" s="37">
        <v>1.3</v>
      </c>
      <c r="AM117" s="37">
        <v>0.16</v>
      </c>
      <c r="AN117" s="37">
        <v>0.39</v>
      </c>
      <c r="AO117" s="37">
        <v>0.01</v>
      </c>
      <c r="AP117" s="37">
        <v>0.34</v>
      </c>
      <c r="AQ117" s="37">
        <v>0.03</v>
      </c>
      <c r="AR117" s="37">
        <v>12.79</v>
      </c>
      <c r="AS117" s="37">
        <v>0.17</v>
      </c>
      <c r="AT117" s="37">
        <v>8.26</v>
      </c>
      <c r="AU117" s="37">
        <v>1.34</v>
      </c>
      <c r="AV117" s="39" t="s">
        <v>144</v>
      </c>
    </row>
    <row r="118" spans="1:48" x14ac:dyDescent="0.25">
      <c r="A118" s="34">
        <v>7331409</v>
      </c>
      <c r="B118" s="34" t="s">
        <v>257</v>
      </c>
      <c r="C118" s="40" t="s">
        <v>143</v>
      </c>
      <c r="D118" s="35">
        <v>45072</v>
      </c>
      <c r="E118" s="36">
        <v>34.299999999999997</v>
      </c>
      <c r="F118" s="36">
        <v>5.5</v>
      </c>
      <c r="G118" s="37">
        <v>5.01</v>
      </c>
      <c r="H118" s="36">
        <v>3.2</v>
      </c>
      <c r="I118" s="38">
        <v>7</v>
      </c>
      <c r="J118" s="38">
        <v>26</v>
      </c>
      <c r="K118" s="37">
        <v>3.02</v>
      </c>
      <c r="L118" s="37">
        <v>0.12</v>
      </c>
      <c r="M118" s="36">
        <v>3.2</v>
      </c>
      <c r="N118" s="36">
        <v>2</v>
      </c>
      <c r="O118" s="36">
        <v>13.5</v>
      </c>
      <c r="P118" s="37">
        <v>11.62</v>
      </c>
      <c r="Q118" s="36">
        <v>8.9</v>
      </c>
      <c r="R118" s="37">
        <v>2.2599999999999998</v>
      </c>
      <c r="S118" s="37">
        <v>0.19</v>
      </c>
      <c r="T118" s="37">
        <v>0.03</v>
      </c>
      <c r="U118" s="37">
        <v>0.03</v>
      </c>
      <c r="V118" s="37">
        <v>0.75</v>
      </c>
      <c r="W118" s="37">
        <v>0.09</v>
      </c>
      <c r="X118" s="37">
        <v>0.19</v>
      </c>
      <c r="Y118" s="37">
        <v>11.2</v>
      </c>
      <c r="Z118" s="37">
        <v>12.64</v>
      </c>
      <c r="AA118" s="37">
        <v>31.26</v>
      </c>
      <c r="AB118" s="37">
        <v>3.17</v>
      </c>
      <c r="AC118" s="37">
        <v>12.34</v>
      </c>
      <c r="AD118" s="37">
        <v>2.69</v>
      </c>
      <c r="AE118" s="37">
        <v>0.54</v>
      </c>
      <c r="AF118" s="37">
        <v>2.64</v>
      </c>
      <c r="AG118" s="37">
        <v>0.41</v>
      </c>
      <c r="AH118" s="37">
        <v>2.5099999999999998</v>
      </c>
      <c r="AI118" s="37">
        <v>0.45</v>
      </c>
      <c r="AJ118" s="37">
        <v>1.31</v>
      </c>
      <c r="AK118" s="37">
        <v>0.18</v>
      </c>
      <c r="AL118" s="37">
        <v>1.19</v>
      </c>
      <c r="AM118" s="37">
        <v>0.14000000000000001</v>
      </c>
      <c r="AN118" s="37">
        <v>0.27</v>
      </c>
      <c r="AO118" s="37">
        <v>0.02</v>
      </c>
      <c r="AP118" s="37">
        <v>0.4</v>
      </c>
      <c r="AQ118" s="37">
        <v>0.02</v>
      </c>
      <c r="AR118" s="37">
        <v>11.41</v>
      </c>
      <c r="AS118" s="37">
        <v>0.12</v>
      </c>
      <c r="AT118" s="37">
        <v>5.48</v>
      </c>
      <c r="AU118" s="37">
        <v>1.01</v>
      </c>
      <c r="AV118" s="39" t="s">
        <v>144</v>
      </c>
    </row>
    <row r="119" spans="1:48" x14ac:dyDescent="0.25">
      <c r="A119" s="34">
        <v>7331569</v>
      </c>
      <c r="B119" s="34" t="s">
        <v>258</v>
      </c>
      <c r="C119" s="40" t="s">
        <v>143</v>
      </c>
      <c r="D119" s="35">
        <v>45072</v>
      </c>
      <c r="E119" s="36">
        <v>31</v>
      </c>
      <c r="F119" s="36">
        <v>29.7</v>
      </c>
      <c r="G119" s="37">
        <v>16.510000000000002</v>
      </c>
      <c r="H119" s="36">
        <v>25.4</v>
      </c>
      <c r="I119" s="38">
        <v>104</v>
      </c>
      <c r="J119" s="38">
        <v>54</v>
      </c>
      <c r="K119" s="37">
        <v>7.5</v>
      </c>
      <c r="L119" s="37">
        <v>0.06</v>
      </c>
      <c r="M119" s="36">
        <v>86.9</v>
      </c>
      <c r="N119" s="36">
        <v>8.8000000000000007</v>
      </c>
      <c r="O119" s="36">
        <v>17.399999999999999</v>
      </c>
      <c r="P119" s="37">
        <v>13.05</v>
      </c>
      <c r="Q119" s="36">
        <v>3.2</v>
      </c>
      <c r="R119" s="37">
        <v>0.27</v>
      </c>
      <c r="S119" s="37">
        <v>15.64</v>
      </c>
      <c r="T119" s="37">
        <v>0.11</v>
      </c>
      <c r="U119" s="37">
        <v>0.09</v>
      </c>
      <c r="V119" s="37">
        <v>2.0099999999999998</v>
      </c>
      <c r="W119" s="37">
        <v>0.91</v>
      </c>
      <c r="X119" s="37">
        <v>1.94</v>
      </c>
      <c r="Y119" s="37">
        <v>201.75</v>
      </c>
      <c r="Z119" s="37">
        <v>8.4</v>
      </c>
      <c r="AA119" s="37">
        <v>21.22</v>
      </c>
      <c r="AB119" s="37">
        <v>2.59</v>
      </c>
      <c r="AC119" s="37">
        <v>11.95</v>
      </c>
      <c r="AD119" s="37">
        <v>3.23</v>
      </c>
      <c r="AE119" s="37">
        <v>0.81</v>
      </c>
      <c r="AF119" s="37">
        <v>3.44</v>
      </c>
      <c r="AG119" s="37">
        <v>0.49</v>
      </c>
      <c r="AH119" s="37">
        <v>2.83</v>
      </c>
      <c r="AI119" s="37">
        <v>0.5</v>
      </c>
      <c r="AJ119" s="37">
        <v>1.45</v>
      </c>
      <c r="AK119" s="37">
        <v>0.19</v>
      </c>
      <c r="AL119" s="37">
        <v>1.23</v>
      </c>
      <c r="AM119" s="37">
        <v>0.17</v>
      </c>
      <c r="AN119" s="37">
        <v>7.0000000000000007E-2</v>
      </c>
      <c r="AO119" s="37">
        <v>0.01</v>
      </c>
      <c r="AP119" s="37">
        <v>7.0000000000000007E-2</v>
      </c>
      <c r="AQ119" s="37">
        <v>0.31</v>
      </c>
      <c r="AR119" s="37">
        <v>55.83</v>
      </c>
      <c r="AS119" s="37">
        <v>0.62</v>
      </c>
      <c r="AT119" s="37">
        <v>3.75</v>
      </c>
      <c r="AU119" s="37">
        <v>2</v>
      </c>
      <c r="AV119" s="39" t="s">
        <v>144</v>
      </c>
    </row>
    <row r="120" spans="1:48" x14ac:dyDescent="0.25">
      <c r="A120" s="34">
        <v>7331571</v>
      </c>
      <c r="B120" s="34" t="s">
        <v>259</v>
      </c>
      <c r="C120" s="40" t="s">
        <v>143</v>
      </c>
      <c r="D120" s="35">
        <v>45072</v>
      </c>
      <c r="E120" s="36">
        <v>37</v>
      </c>
      <c r="F120" s="36">
        <v>19.2</v>
      </c>
      <c r="G120" s="37">
        <v>6.88</v>
      </c>
      <c r="H120" s="36">
        <v>11.5</v>
      </c>
      <c r="I120" s="38">
        <v>12</v>
      </c>
      <c r="J120" s="38">
        <v>39</v>
      </c>
      <c r="K120" s="37">
        <v>3.6</v>
      </c>
      <c r="L120" s="37">
        <v>0.06</v>
      </c>
      <c r="M120" s="36">
        <v>6.6</v>
      </c>
      <c r="N120" s="36">
        <v>3.4</v>
      </c>
      <c r="O120" s="36">
        <v>7.6</v>
      </c>
      <c r="P120" s="37">
        <v>9.92</v>
      </c>
      <c r="Q120" s="36">
        <v>8</v>
      </c>
      <c r="R120" s="37">
        <v>2.2599999999999998</v>
      </c>
      <c r="S120" s="37">
        <v>0.53</v>
      </c>
      <c r="T120" s="37">
        <v>0.04</v>
      </c>
      <c r="U120" s="37">
        <v>0.09</v>
      </c>
      <c r="V120" s="37">
        <v>0.65</v>
      </c>
      <c r="W120" s="37">
        <v>0.16</v>
      </c>
      <c r="X120" s="37">
        <v>0.34</v>
      </c>
      <c r="Y120" s="37">
        <v>23.04</v>
      </c>
      <c r="Z120" s="37">
        <v>10.52</v>
      </c>
      <c r="AA120" s="37">
        <v>32.54</v>
      </c>
      <c r="AB120" s="37">
        <v>2.88</v>
      </c>
      <c r="AC120" s="37">
        <v>11.36</v>
      </c>
      <c r="AD120" s="37">
        <v>2.58</v>
      </c>
      <c r="AE120" s="37">
        <v>0.56999999999999995</v>
      </c>
      <c r="AF120" s="37">
        <v>2.54</v>
      </c>
      <c r="AG120" s="37">
        <v>0.4</v>
      </c>
      <c r="AH120" s="37">
        <v>2.44</v>
      </c>
      <c r="AI120" s="37">
        <v>0.42</v>
      </c>
      <c r="AJ120" s="37">
        <v>1.1399999999999999</v>
      </c>
      <c r="AK120" s="37">
        <v>0.14000000000000001</v>
      </c>
      <c r="AL120" s="37">
        <v>0.9</v>
      </c>
      <c r="AM120" s="37">
        <v>0.1</v>
      </c>
      <c r="AN120" s="37">
        <v>0.22</v>
      </c>
      <c r="AO120" s="37">
        <v>0.01</v>
      </c>
      <c r="AP120" s="37">
        <v>0.28999999999999998</v>
      </c>
      <c r="AQ120" s="37">
        <v>0.03</v>
      </c>
      <c r="AR120" s="37">
        <v>24.07</v>
      </c>
      <c r="AS120" s="37">
        <v>0.32</v>
      </c>
      <c r="AT120" s="37">
        <v>3.45</v>
      </c>
      <c r="AU120" s="37">
        <v>0.95</v>
      </c>
      <c r="AV120" s="39" t="s">
        <v>144</v>
      </c>
    </row>
    <row r="121" spans="1:48" x14ac:dyDescent="0.25">
      <c r="A121" s="34">
        <v>7331572</v>
      </c>
      <c r="B121" s="34" t="s">
        <v>260</v>
      </c>
      <c r="C121" s="40" t="s">
        <v>143</v>
      </c>
      <c r="D121" s="35">
        <v>45072</v>
      </c>
      <c r="E121" s="36">
        <v>33.200000000000003</v>
      </c>
      <c r="F121" s="36">
        <v>10.4</v>
      </c>
      <c r="G121" s="37">
        <v>3.83</v>
      </c>
      <c r="H121" s="36">
        <v>6.3</v>
      </c>
      <c r="I121" s="38">
        <v>10</v>
      </c>
      <c r="J121" s="38">
        <v>27</v>
      </c>
      <c r="K121" s="37">
        <v>3.54</v>
      </c>
      <c r="L121" s="37">
        <v>0.13</v>
      </c>
      <c r="M121" s="36">
        <v>3.2</v>
      </c>
      <c r="N121" s="36">
        <v>2</v>
      </c>
      <c r="O121" s="36">
        <v>9.8000000000000007</v>
      </c>
      <c r="P121" s="37">
        <v>9.51</v>
      </c>
      <c r="Q121" s="36">
        <v>12.3</v>
      </c>
      <c r="R121" s="37">
        <v>3.12</v>
      </c>
      <c r="S121" s="37">
        <v>0.34</v>
      </c>
      <c r="T121" s="37">
        <v>0.12</v>
      </c>
      <c r="U121" s="37">
        <v>0.1</v>
      </c>
      <c r="V121" s="37">
        <v>0.82</v>
      </c>
      <c r="W121" s="37">
        <v>0.16</v>
      </c>
      <c r="X121" s="37">
        <v>0.37</v>
      </c>
      <c r="Y121" s="37">
        <v>9.68</v>
      </c>
      <c r="Z121" s="37">
        <v>11.14</v>
      </c>
      <c r="AA121" s="37">
        <v>28.1</v>
      </c>
      <c r="AB121" s="37">
        <v>3.07</v>
      </c>
      <c r="AC121" s="37">
        <v>11.79</v>
      </c>
      <c r="AD121" s="37">
        <v>2.62</v>
      </c>
      <c r="AE121" s="37">
        <v>0.67</v>
      </c>
      <c r="AF121" s="37">
        <v>2.46</v>
      </c>
      <c r="AG121" s="37">
        <v>0.42</v>
      </c>
      <c r="AH121" s="37">
        <v>2.36</v>
      </c>
      <c r="AI121" s="37">
        <v>0.43</v>
      </c>
      <c r="AJ121" s="37">
        <v>1.1200000000000001</v>
      </c>
      <c r="AK121" s="37">
        <v>0.18</v>
      </c>
      <c r="AL121" s="37">
        <v>0.9</v>
      </c>
      <c r="AM121" s="37">
        <v>0.13</v>
      </c>
      <c r="AN121" s="37">
        <v>0.41</v>
      </c>
      <c r="AO121" s="37">
        <v>7.0000000000000007E-2</v>
      </c>
      <c r="AP121" s="37">
        <v>0.38</v>
      </c>
      <c r="AQ121" s="37">
        <v>0.1</v>
      </c>
      <c r="AR121" s="37">
        <v>15.12</v>
      </c>
      <c r="AS121" s="37">
        <v>0.32</v>
      </c>
      <c r="AT121" s="37">
        <v>3.24</v>
      </c>
      <c r="AU121" s="37">
        <v>1.1200000000000001</v>
      </c>
      <c r="AV121" s="39" t="s">
        <v>144</v>
      </c>
    </row>
    <row r="122" spans="1:48" x14ac:dyDescent="0.25">
      <c r="A122" s="34">
        <v>7331573</v>
      </c>
      <c r="B122" s="34" t="s">
        <v>261</v>
      </c>
      <c r="C122" s="40" t="s">
        <v>143</v>
      </c>
      <c r="D122" s="35">
        <v>45072</v>
      </c>
      <c r="E122" s="36">
        <v>37.9</v>
      </c>
      <c r="F122" s="36">
        <v>13.4</v>
      </c>
      <c r="G122" s="37">
        <v>9.44</v>
      </c>
      <c r="H122" s="36">
        <v>9.6999999999999993</v>
      </c>
      <c r="I122" s="38">
        <v>35</v>
      </c>
      <c r="J122" s="38">
        <v>31</v>
      </c>
      <c r="K122" s="37">
        <v>3.78</v>
      </c>
      <c r="L122" s="37">
        <v>0.12</v>
      </c>
      <c r="M122" s="36">
        <v>3.4</v>
      </c>
      <c r="N122" s="36">
        <v>2.5</v>
      </c>
      <c r="O122" s="36">
        <v>7.3</v>
      </c>
      <c r="P122" s="37">
        <v>10.48</v>
      </c>
      <c r="Q122" s="36">
        <v>8.6</v>
      </c>
      <c r="R122" s="37">
        <v>1.45</v>
      </c>
      <c r="S122" s="37">
        <v>0.25</v>
      </c>
      <c r="T122" s="37">
        <v>0.08</v>
      </c>
      <c r="U122" s="37">
        <v>0.11</v>
      </c>
      <c r="V122" s="37">
        <v>0.83</v>
      </c>
      <c r="W122" s="37">
        <v>0.17</v>
      </c>
      <c r="X122" s="37">
        <v>0.39</v>
      </c>
      <c r="Y122" s="37">
        <v>16.940000000000001</v>
      </c>
      <c r="Z122" s="37">
        <v>12.57</v>
      </c>
      <c r="AA122" s="37">
        <v>64.58</v>
      </c>
      <c r="AB122" s="37">
        <v>3.34</v>
      </c>
      <c r="AC122" s="37">
        <v>12.64</v>
      </c>
      <c r="AD122" s="37">
        <v>2.97</v>
      </c>
      <c r="AE122" s="37">
        <v>0.78</v>
      </c>
      <c r="AF122" s="37">
        <v>3.04</v>
      </c>
      <c r="AG122" s="37">
        <v>0.56999999999999995</v>
      </c>
      <c r="AH122" s="37">
        <v>2.77</v>
      </c>
      <c r="AI122" s="37">
        <v>0.56999999999999995</v>
      </c>
      <c r="AJ122" s="37">
        <v>1.34</v>
      </c>
      <c r="AK122" s="37">
        <v>0.27</v>
      </c>
      <c r="AL122" s="37">
        <v>1.1200000000000001</v>
      </c>
      <c r="AM122" s="37">
        <v>0.22</v>
      </c>
      <c r="AN122" s="37">
        <v>0.35</v>
      </c>
      <c r="AO122" s="37">
        <v>0.12</v>
      </c>
      <c r="AP122" s="37">
        <v>0.41</v>
      </c>
      <c r="AQ122" s="37">
        <v>0.14000000000000001</v>
      </c>
      <c r="AR122" s="37">
        <v>17.600000000000001</v>
      </c>
      <c r="AS122" s="37">
        <v>0.25</v>
      </c>
      <c r="AT122" s="37">
        <v>5.7</v>
      </c>
      <c r="AU122" s="37">
        <v>1.37</v>
      </c>
      <c r="AV122" s="39" t="s">
        <v>144</v>
      </c>
    </row>
    <row r="123" spans="1:48" x14ac:dyDescent="0.25">
      <c r="A123" s="34">
        <v>7331574</v>
      </c>
      <c r="B123" s="34" t="s">
        <v>262</v>
      </c>
      <c r="C123" s="40" t="s">
        <v>143</v>
      </c>
      <c r="D123" s="35">
        <v>45072</v>
      </c>
      <c r="E123" s="36">
        <v>40.1</v>
      </c>
      <c r="F123" s="36">
        <v>16.399999999999999</v>
      </c>
      <c r="G123" s="37">
        <v>10.55</v>
      </c>
      <c r="H123" s="36">
        <v>13.2</v>
      </c>
      <c r="I123" s="38">
        <v>34</v>
      </c>
      <c r="J123" s="38">
        <v>51</v>
      </c>
      <c r="K123" s="37">
        <v>5.33</v>
      </c>
      <c r="L123" s="37">
        <v>0.14000000000000001</v>
      </c>
      <c r="M123" s="36">
        <v>4.3</v>
      </c>
      <c r="N123" s="36">
        <v>3.6</v>
      </c>
      <c r="O123" s="36">
        <v>9.6999999999999993</v>
      </c>
      <c r="P123" s="37">
        <v>12.48</v>
      </c>
      <c r="Q123" s="36">
        <v>13.1</v>
      </c>
      <c r="R123" s="37">
        <v>0.57999999999999996</v>
      </c>
      <c r="S123" s="37">
        <v>0.18</v>
      </c>
      <c r="T123" s="37">
        <v>0.04</v>
      </c>
      <c r="U123" s="37">
        <v>7.0000000000000007E-2</v>
      </c>
      <c r="V123" s="37">
        <v>0.69</v>
      </c>
      <c r="W123" s="37">
        <v>0.18</v>
      </c>
      <c r="X123" s="37">
        <v>0.52</v>
      </c>
      <c r="Y123" s="37">
        <v>34.729999999999997</v>
      </c>
      <c r="Z123" s="37">
        <v>17.07</v>
      </c>
      <c r="AA123" s="37">
        <v>71.34</v>
      </c>
      <c r="AB123" s="37">
        <v>4.46</v>
      </c>
      <c r="AC123" s="37">
        <v>16.98</v>
      </c>
      <c r="AD123" s="37">
        <v>3.73</v>
      </c>
      <c r="AE123" s="37">
        <v>0.84</v>
      </c>
      <c r="AF123" s="37">
        <v>3.63</v>
      </c>
      <c r="AG123" s="37">
        <v>0.55000000000000004</v>
      </c>
      <c r="AH123" s="37">
        <v>3.16</v>
      </c>
      <c r="AI123" s="37">
        <v>0.55000000000000004</v>
      </c>
      <c r="AJ123" s="37">
        <v>1.5</v>
      </c>
      <c r="AK123" s="37">
        <v>0.23</v>
      </c>
      <c r="AL123" s="37">
        <v>1.27</v>
      </c>
      <c r="AM123" s="37">
        <v>0.2</v>
      </c>
      <c r="AN123" s="37">
        <v>0.44</v>
      </c>
      <c r="AO123" s="37">
        <v>0.1</v>
      </c>
      <c r="AP123" s="37">
        <v>0.39</v>
      </c>
      <c r="AQ123" s="37">
        <v>0.16</v>
      </c>
      <c r="AR123" s="37">
        <v>17.7</v>
      </c>
      <c r="AS123" s="37">
        <v>0.44</v>
      </c>
      <c r="AT123" s="37">
        <v>6.29</v>
      </c>
      <c r="AU123" s="37">
        <v>1.29</v>
      </c>
      <c r="AV123" s="39" t="s">
        <v>144</v>
      </c>
    </row>
    <row r="124" spans="1:48" x14ac:dyDescent="0.25">
      <c r="A124" s="34">
        <v>7331575</v>
      </c>
      <c r="B124" s="34" t="s">
        <v>263</v>
      </c>
      <c r="C124" s="40" t="s">
        <v>143</v>
      </c>
      <c r="D124" s="35">
        <v>45072</v>
      </c>
      <c r="E124" s="36">
        <v>26.9</v>
      </c>
      <c r="F124" s="36">
        <v>19.100000000000001</v>
      </c>
      <c r="G124" s="37">
        <v>14.53</v>
      </c>
      <c r="H124" s="36">
        <v>23</v>
      </c>
      <c r="I124" s="38">
        <v>36</v>
      </c>
      <c r="J124" s="38">
        <v>49</v>
      </c>
      <c r="K124" s="37">
        <v>4.59</v>
      </c>
      <c r="L124" s="37">
        <v>0.1</v>
      </c>
      <c r="M124" s="36">
        <v>4.2</v>
      </c>
      <c r="N124" s="36">
        <v>6</v>
      </c>
      <c r="O124" s="36">
        <v>6.6</v>
      </c>
      <c r="P124" s="37">
        <v>8.08</v>
      </c>
      <c r="Q124" s="36">
        <v>8.6</v>
      </c>
      <c r="R124" s="37">
        <v>0.42</v>
      </c>
      <c r="S124" s="37">
        <v>0.22</v>
      </c>
      <c r="T124" s="37">
        <v>0.04</v>
      </c>
      <c r="U124" s="37">
        <v>7.0000000000000007E-2</v>
      </c>
      <c r="V124" s="37">
        <v>0.86</v>
      </c>
      <c r="W124" s="37">
        <v>0.13</v>
      </c>
      <c r="X124" s="37">
        <v>1.31</v>
      </c>
      <c r="Y124" s="37">
        <v>62.8</v>
      </c>
      <c r="Z124" s="37">
        <v>9.91</v>
      </c>
      <c r="AA124" s="37">
        <v>41.33</v>
      </c>
      <c r="AB124" s="37">
        <v>2.69</v>
      </c>
      <c r="AC124" s="37">
        <v>10.49</v>
      </c>
      <c r="AD124" s="37">
        <v>2.42</v>
      </c>
      <c r="AE124" s="37">
        <v>0.55000000000000004</v>
      </c>
      <c r="AF124" s="37">
        <v>2.4</v>
      </c>
      <c r="AG124" s="37">
        <v>0.38</v>
      </c>
      <c r="AH124" s="37">
        <v>2.13</v>
      </c>
      <c r="AI124" s="37">
        <v>0.37</v>
      </c>
      <c r="AJ124" s="37">
        <v>1.03</v>
      </c>
      <c r="AK124" s="37">
        <v>0.15</v>
      </c>
      <c r="AL124" s="37">
        <v>0.87</v>
      </c>
      <c r="AM124" s="37">
        <v>0.12</v>
      </c>
      <c r="AN124" s="37">
        <v>0.22</v>
      </c>
      <c r="AO124" s="37">
        <v>0.03</v>
      </c>
      <c r="AP124" s="37">
        <v>0.19</v>
      </c>
      <c r="AQ124" s="37">
        <v>0.06</v>
      </c>
      <c r="AR124" s="37">
        <v>19.27</v>
      </c>
      <c r="AS124" s="37">
        <v>0.32</v>
      </c>
      <c r="AT124" s="37">
        <v>6.17</v>
      </c>
      <c r="AU124" s="37">
        <v>1.1399999999999999</v>
      </c>
      <c r="AV124" s="39" t="s">
        <v>144</v>
      </c>
    </row>
    <row r="125" spans="1:48" x14ac:dyDescent="0.25">
      <c r="A125" s="34">
        <v>7331576</v>
      </c>
      <c r="B125" s="34" t="s">
        <v>264</v>
      </c>
      <c r="C125" s="40" t="s">
        <v>143</v>
      </c>
      <c r="D125" s="35">
        <v>45072</v>
      </c>
      <c r="E125" s="36">
        <v>37.200000000000003</v>
      </c>
      <c r="F125" s="36">
        <v>52.2</v>
      </c>
      <c r="G125" s="37">
        <v>2.76</v>
      </c>
      <c r="H125" s="36">
        <v>10.9</v>
      </c>
      <c r="I125" s="38">
        <v>29</v>
      </c>
      <c r="J125" s="38">
        <v>17</v>
      </c>
      <c r="K125" s="37">
        <v>7.38</v>
      </c>
      <c r="L125" s="37">
        <v>0.04</v>
      </c>
      <c r="M125" s="36">
        <v>89.5</v>
      </c>
      <c r="N125" s="36">
        <v>7.3</v>
      </c>
      <c r="O125" s="36">
        <v>10.5</v>
      </c>
      <c r="P125" s="37">
        <v>5.65</v>
      </c>
      <c r="Q125" s="36">
        <v>6.5</v>
      </c>
      <c r="R125" s="37">
        <v>0.34</v>
      </c>
      <c r="S125" s="37">
        <v>41.59</v>
      </c>
      <c r="T125" s="37">
        <v>0.06</v>
      </c>
      <c r="U125" s="37">
        <v>0.03</v>
      </c>
      <c r="V125" s="37">
        <v>3.35</v>
      </c>
      <c r="W125" s="37">
        <v>0.79</v>
      </c>
      <c r="X125" s="37">
        <v>2.36</v>
      </c>
      <c r="Y125" s="37">
        <v>140.03</v>
      </c>
      <c r="Z125" s="37">
        <v>6.63</v>
      </c>
      <c r="AA125" s="37">
        <v>13.88</v>
      </c>
      <c r="AB125" s="37">
        <v>1.55</v>
      </c>
      <c r="AC125" s="37">
        <v>5.99</v>
      </c>
      <c r="AD125" s="37">
        <v>1.26</v>
      </c>
      <c r="AE125" s="37">
        <v>0.31</v>
      </c>
      <c r="AF125" s="37">
        <v>1.27</v>
      </c>
      <c r="AG125" s="37">
        <v>0.2</v>
      </c>
      <c r="AH125" s="37">
        <v>1.22</v>
      </c>
      <c r="AI125" s="37">
        <v>0.23</v>
      </c>
      <c r="AJ125" s="37">
        <v>0.65</v>
      </c>
      <c r="AK125" s="37">
        <v>0.09</v>
      </c>
      <c r="AL125" s="37">
        <v>0.54</v>
      </c>
      <c r="AM125" s="37">
        <v>7.0000000000000007E-2</v>
      </c>
      <c r="AN125" s="37">
        <v>0.13</v>
      </c>
      <c r="AO125" s="37">
        <v>0.02</v>
      </c>
      <c r="AP125" s="37">
        <v>0.06</v>
      </c>
      <c r="AQ125" s="37">
        <v>0.34</v>
      </c>
      <c r="AR125" s="37">
        <v>37.5</v>
      </c>
      <c r="AS125" s="37">
        <v>0.54</v>
      </c>
      <c r="AT125" s="37">
        <v>4.34</v>
      </c>
      <c r="AU125" s="37">
        <v>2.2999999999999998</v>
      </c>
      <c r="AV125" s="39" t="s">
        <v>144</v>
      </c>
    </row>
    <row r="126" spans="1:48" x14ac:dyDescent="0.25">
      <c r="A126" s="34">
        <v>7331577</v>
      </c>
      <c r="B126" s="34" t="s">
        <v>265</v>
      </c>
      <c r="C126" s="40" t="s">
        <v>143</v>
      </c>
      <c r="D126" s="35">
        <v>45072</v>
      </c>
      <c r="E126" s="36">
        <v>24.7</v>
      </c>
      <c r="F126" s="36">
        <v>8.1999999999999993</v>
      </c>
      <c r="G126" s="37">
        <v>3.78</v>
      </c>
      <c r="H126" s="36">
        <v>6.2</v>
      </c>
      <c r="I126" s="38">
        <v>4</v>
      </c>
      <c r="J126" s="38">
        <v>20</v>
      </c>
      <c r="K126" s="37">
        <v>2.56</v>
      </c>
      <c r="L126" s="37">
        <v>0.16</v>
      </c>
      <c r="M126" s="36">
        <v>6.2</v>
      </c>
      <c r="N126" s="36">
        <v>2.9</v>
      </c>
      <c r="O126" s="36">
        <v>12.3</v>
      </c>
      <c r="P126" s="37">
        <v>9.6</v>
      </c>
      <c r="Q126" s="36">
        <v>16.899999999999999</v>
      </c>
      <c r="R126" s="37">
        <v>4.07</v>
      </c>
      <c r="S126" s="37">
        <v>0.7</v>
      </c>
      <c r="T126" s="37">
        <v>0.09</v>
      </c>
      <c r="U126" s="37">
        <v>0.09</v>
      </c>
      <c r="V126" s="37">
        <v>0.99</v>
      </c>
      <c r="W126" s="37">
        <v>0.18</v>
      </c>
      <c r="X126" s="37">
        <v>0.38</v>
      </c>
      <c r="Y126" s="37">
        <v>13.23</v>
      </c>
      <c r="Z126" s="37">
        <v>13.74</v>
      </c>
      <c r="AA126" s="37">
        <v>35.28</v>
      </c>
      <c r="AB126" s="37">
        <v>4.0999999999999996</v>
      </c>
      <c r="AC126" s="37">
        <v>16.23</v>
      </c>
      <c r="AD126" s="37">
        <v>3.5</v>
      </c>
      <c r="AE126" s="37">
        <v>0.81</v>
      </c>
      <c r="AF126" s="37">
        <v>3.13</v>
      </c>
      <c r="AG126" s="37">
        <v>0.48</v>
      </c>
      <c r="AH126" s="37">
        <v>2.66</v>
      </c>
      <c r="AI126" s="37">
        <v>0.43</v>
      </c>
      <c r="AJ126" s="37">
        <v>1.05</v>
      </c>
      <c r="AK126" s="37">
        <v>0.15</v>
      </c>
      <c r="AL126" s="37">
        <v>0.75</v>
      </c>
      <c r="AM126" s="37">
        <v>0.1</v>
      </c>
      <c r="AN126" s="37">
        <v>0.57999999999999996</v>
      </c>
      <c r="AO126" s="37">
        <v>0.06</v>
      </c>
      <c r="AP126" s="37">
        <v>0.55000000000000004</v>
      </c>
      <c r="AQ126" s="37">
        <v>0.09</v>
      </c>
      <c r="AR126" s="37">
        <v>13.56</v>
      </c>
      <c r="AS126" s="37">
        <v>0.2</v>
      </c>
      <c r="AT126" s="37">
        <v>1.75</v>
      </c>
      <c r="AU126" s="37">
        <v>0.7</v>
      </c>
      <c r="AV126" s="39" t="s">
        <v>207</v>
      </c>
    </row>
    <row r="127" spans="1:48" x14ac:dyDescent="0.25">
      <c r="A127" s="34">
        <v>7331578</v>
      </c>
      <c r="B127" s="34" t="s">
        <v>266</v>
      </c>
      <c r="C127" s="40" t="s">
        <v>143</v>
      </c>
      <c r="D127" s="35">
        <v>45072</v>
      </c>
      <c r="E127" s="36">
        <v>38.9</v>
      </c>
      <c r="F127" s="36">
        <v>12.6</v>
      </c>
      <c r="G127" s="37">
        <v>9.3699999999999992</v>
      </c>
      <c r="H127" s="36">
        <v>11.1</v>
      </c>
      <c r="I127" s="38">
        <v>20</v>
      </c>
      <c r="J127" s="38">
        <v>42</v>
      </c>
      <c r="K127" s="37">
        <v>3.41</v>
      </c>
      <c r="L127" s="37">
        <v>0.18</v>
      </c>
      <c r="M127" s="36">
        <v>10.6</v>
      </c>
      <c r="N127" s="36">
        <v>3.3</v>
      </c>
      <c r="O127" s="36">
        <v>11.9</v>
      </c>
      <c r="P127" s="37">
        <v>11.31</v>
      </c>
      <c r="Q127" s="36">
        <v>16.100000000000001</v>
      </c>
      <c r="R127" s="37">
        <v>2.94</v>
      </c>
      <c r="S127" s="37">
        <v>0.37</v>
      </c>
      <c r="T127" s="37">
        <v>0.03</v>
      </c>
      <c r="U127" s="37">
        <v>0.14000000000000001</v>
      </c>
      <c r="V127" s="37">
        <v>0.88</v>
      </c>
      <c r="W127" s="37">
        <v>0.25</v>
      </c>
      <c r="X127" s="37">
        <v>0.43</v>
      </c>
      <c r="Y127" s="37">
        <v>15.24</v>
      </c>
      <c r="Z127" s="37">
        <v>14.82</v>
      </c>
      <c r="AA127" s="37">
        <v>43.97</v>
      </c>
      <c r="AB127" s="37">
        <v>4.3</v>
      </c>
      <c r="AC127" s="37">
        <v>17.29</v>
      </c>
      <c r="AD127" s="37">
        <v>3.8</v>
      </c>
      <c r="AE127" s="37">
        <v>0.88</v>
      </c>
      <c r="AF127" s="37">
        <v>3.6</v>
      </c>
      <c r="AG127" s="37">
        <v>0.53</v>
      </c>
      <c r="AH127" s="37">
        <v>3.1</v>
      </c>
      <c r="AI127" s="37">
        <v>0.49</v>
      </c>
      <c r="AJ127" s="37">
        <v>1.23</v>
      </c>
      <c r="AK127" s="37">
        <v>0.15</v>
      </c>
      <c r="AL127" s="37">
        <v>0.88</v>
      </c>
      <c r="AM127" s="37">
        <v>0.09</v>
      </c>
      <c r="AN127" s="37">
        <v>0.49</v>
      </c>
      <c r="AO127" s="37">
        <v>0.02</v>
      </c>
      <c r="AP127" s="37">
        <v>0.49</v>
      </c>
      <c r="AQ127" s="37">
        <v>0.05</v>
      </c>
      <c r="AR127" s="37">
        <v>26.81</v>
      </c>
      <c r="AS127" s="37">
        <v>0.17</v>
      </c>
      <c r="AT127" s="37">
        <v>2.04</v>
      </c>
      <c r="AU127" s="37">
        <v>0.59</v>
      </c>
      <c r="AV127" s="39" t="s">
        <v>144</v>
      </c>
    </row>
    <row r="128" spans="1:48" x14ac:dyDescent="0.25">
      <c r="A128" s="34">
        <v>7331579</v>
      </c>
      <c r="B128" s="34" t="s">
        <v>267</v>
      </c>
      <c r="C128" s="40" t="s">
        <v>143</v>
      </c>
      <c r="D128" s="35">
        <v>45072</v>
      </c>
      <c r="E128" s="36">
        <v>34.4</v>
      </c>
      <c r="F128" s="36">
        <v>14.8</v>
      </c>
      <c r="G128" s="37">
        <v>6.62</v>
      </c>
      <c r="H128" s="36">
        <v>10.9</v>
      </c>
      <c r="I128" s="38">
        <v>5</v>
      </c>
      <c r="J128" s="38">
        <v>37</v>
      </c>
      <c r="K128" s="37">
        <v>3.62</v>
      </c>
      <c r="L128" s="37">
        <v>0.12</v>
      </c>
      <c r="M128" s="36">
        <v>6</v>
      </c>
      <c r="N128" s="36">
        <v>3.1</v>
      </c>
      <c r="O128" s="36">
        <v>11.5</v>
      </c>
      <c r="P128" s="37">
        <v>9.56</v>
      </c>
      <c r="Q128" s="36">
        <v>13</v>
      </c>
      <c r="R128" s="37">
        <v>3.14</v>
      </c>
      <c r="S128" s="37">
        <v>0.26</v>
      </c>
      <c r="T128" s="37">
        <v>0.03</v>
      </c>
      <c r="U128" s="37">
        <v>0.06</v>
      </c>
      <c r="V128" s="37">
        <v>0.82</v>
      </c>
      <c r="W128" s="37">
        <v>0.15</v>
      </c>
      <c r="X128" s="37">
        <v>0.3</v>
      </c>
      <c r="Y128" s="37">
        <v>16.350000000000001</v>
      </c>
      <c r="Z128" s="37">
        <v>12.81</v>
      </c>
      <c r="AA128" s="37">
        <v>32.840000000000003</v>
      </c>
      <c r="AB128" s="37">
        <v>3.66</v>
      </c>
      <c r="AC128" s="37">
        <v>14.67</v>
      </c>
      <c r="AD128" s="37">
        <v>3.18</v>
      </c>
      <c r="AE128" s="37">
        <v>0.73</v>
      </c>
      <c r="AF128" s="37">
        <v>2.98</v>
      </c>
      <c r="AG128" s="37">
        <v>0.44</v>
      </c>
      <c r="AH128" s="37">
        <v>2.63</v>
      </c>
      <c r="AI128" s="37">
        <v>0.42</v>
      </c>
      <c r="AJ128" s="37">
        <v>1.0900000000000001</v>
      </c>
      <c r="AK128" s="37">
        <v>0.13</v>
      </c>
      <c r="AL128" s="37">
        <v>0.76</v>
      </c>
      <c r="AM128" s="37">
        <v>0.08</v>
      </c>
      <c r="AN128" s="37">
        <v>0.39</v>
      </c>
      <c r="AO128" s="37">
        <v>0.02</v>
      </c>
      <c r="AP128" s="37">
        <v>0.41</v>
      </c>
      <c r="AQ128" s="37">
        <v>0.03</v>
      </c>
      <c r="AR128" s="37">
        <v>18.899999999999999</v>
      </c>
      <c r="AS128" s="37">
        <v>0.16</v>
      </c>
      <c r="AT128" s="37">
        <v>1.65</v>
      </c>
      <c r="AU128" s="37">
        <v>0.51</v>
      </c>
      <c r="AV128" s="39" t="s">
        <v>144</v>
      </c>
    </row>
    <row r="129" spans="1:48" x14ac:dyDescent="0.25">
      <c r="A129" s="34">
        <v>7331580</v>
      </c>
      <c r="B129" s="34" t="s">
        <v>195</v>
      </c>
      <c r="C129" s="40" t="s">
        <v>143</v>
      </c>
      <c r="D129" s="35">
        <v>45072</v>
      </c>
      <c r="E129" s="36">
        <v>39</v>
      </c>
      <c r="F129" s="36">
        <v>23.7</v>
      </c>
      <c r="G129" s="37">
        <v>6.13</v>
      </c>
      <c r="H129" s="36">
        <v>14</v>
      </c>
      <c r="I129" s="38">
        <v>242</v>
      </c>
      <c r="J129" s="38">
        <v>55</v>
      </c>
      <c r="K129" s="37">
        <v>5.97</v>
      </c>
      <c r="L129" s="37">
        <v>0.08</v>
      </c>
      <c r="M129" s="36">
        <v>106.7</v>
      </c>
      <c r="N129" s="36">
        <v>33.9</v>
      </c>
      <c r="O129" s="36">
        <v>9.3000000000000007</v>
      </c>
      <c r="P129" s="37">
        <v>7.73</v>
      </c>
      <c r="Q129" s="36">
        <v>4.0999999999999996</v>
      </c>
      <c r="R129" s="37">
        <v>2.4300000000000002</v>
      </c>
      <c r="S129" s="37">
        <v>14.57</v>
      </c>
      <c r="T129" s="37">
        <v>0.19</v>
      </c>
      <c r="U129" s="37">
        <v>0.14000000000000001</v>
      </c>
      <c r="V129" s="37">
        <v>4.84</v>
      </c>
      <c r="W129" s="37">
        <v>0.51</v>
      </c>
      <c r="X129" s="37">
        <v>7.13</v>
      </c>
      <c r="Y129" s="37">
        <v>67.44</v>
      </c>
      <c r="Z129" s="37">
        <v>26.99</v>
      </c>
      <c r="AA129" s="37">
        <v>51.8</v>
      </c>
      <c r="AB129" s="37">
        <v>5.37</v>
      </c>
      <c r="AC129" s="37">
        <v>19.39</v>
      </c>
      <c r="AD129" s="37">
        <v>3.72</v>
      </c>
      <c r="AE129" s="37">
        <v>0.51</v>
      </c>
      <c r="AF129" s="37">
        <v>3.11</v>
      </c>
      <c r="AG129" s="37">
        <v>0.41</v>
      </c>
      <c r="AH129" s="37">
        <v>2.12</v>
      </c>
      <c r="AI129" s="37">
        <v>0.34</v>
      </c>
      <c r="AJ129" s="37">
        <v>0.92</v>
      </c>
      <c r="AK129" s="37">
        <v>0.12</v>
      </c>
      <c r="AL129" s="37">
        <v>0.75</v>
      </c>
      <c r="AM129" s="37">
        <v>0.09</v>
      </c>
      <c r="AN129" s="37">
        <v>0.1</v>
      </c>
      <c r="AO129" s="37">
        <v>0.02</v>
      </c>
      <c r="AP129" s="37">
        <v>157.19</v>
      </c>
      <c r="AQ129" s="37">
        <v>0.37</v>
      </c>
      <c r="AR129" s="37">
        <v>32.46</v>
      </c>
      <c r="AS129" s="37">
        <v>45.97</v>
      </c>
      <c r="AT129" s="37">
        <v>10.08</v>
      </c>
      <c r="AU129" s="37">
        <v>2.38</v>
      </c>
      <c r="AV129" s="39" t="s">
        <v>144</v>
      </c>
    </row>
    <row r="130" spans="1:48" x14ac:dyDescent="0.25">
      <c r="A130" s="34">
        <v>7331581</v>
      </c>
      <c r="B130" s="34" t="s">
        <v>268</v>
      </c>
      <c r="C130" s="40" t="s">
        <v>143</v>
      </c>
      <c r="D130" s="35">
        <v>45072</v>
      </c>
      <c r="E130" s="36">
        <v>29.9</v>
      </c>
      <c r="F130" s="36">
        <v>9.6999999999999993</v>
      </c>
      <c r="G130" s="37">
        <v>9.33</v>
      </c>
      <c r="H130" s="36">
        <v>8.8000000000000007</v>
      </c>
      <c r="I130" s="38">
        <v>24</v>
      </c>
      <c r="J130" s="38">
        <v>43</v>
      </c>
      <c r="K130" s="37">
        <v>3.16</v>
      </c>
      <c r="L130" s="37">
        <v>0.17</v>
      </c>
      <c r="M130" s="36">
        <v>8.1</v>
      </c>
      <c r="N130" s="36">
        <v>2.9</v>
      </c>
      <c r="O130" s="36">
        <v>10.1</v>
      </c>
      <c r="P130" s="37">
        <v>10.53</v>
      </c>
      <c r="Q130" s="36">
        <v>15.1</v>
      </c>
      <c r="R130" s="37">
        <v>1.27</v>
      </c>
      <c r="S130" s="37">
        <v>0.33</v>
      </c>
      <c r="T130" s="37">
        <v>0.03</v>
      </c>
      <c r="U130" s="37">
        <v>0.09</v>
      </c>
      <c r="V130" s="37">
        <v>0.61</v>
      </c>
      <c r="W130" s="37">
        <v>0.19</v>
      </c>
      <c r="X130" s="37">
        <v>0.47</v>
      </c>
      <c r="Y130" s="37">
        <v>22.77</v>
      </c>
      <c r="Z130" s="37">
        <v>15</v>
      </c>
      <c r="AA130" s="37">
        <v>50.14</v>
      </c>
      <c r="AB130" s="37">
        <v>4.26</v>
      </c>
      <c r="AC130" s="37">
        <v>16.68</v>
      </c>
      <c r="AD130" s="37">
        <v>3.63</v>
      </c>
      <c r="AE130" s="37">
        <v>0.8</v>
      </c>
      <c r="AF130" s="37">
        <v>3.36</v>
      </c>
      <c r="AG130" s="37">
        <v>0.5</v>
      </c>
      <c r="AH130" s="37">
        <v>2.93</v>
      </c>
      <c r="AI130" s="37">
        <v>0.47</v>
      </c>
      <c r="AJ130" s="37">
        <v>1.24</v>
      </c>
      <c r="AK130" s="37">
        <v>0.15</v>
      </c>
      <c r="AL130" s="37">
        <v>0.95</v>
      </c>
      <c r="AM130" s="37">
        <v>0.1</v>
      </c>
      <c r="AN130" s="37">
        <v>0.51</v>
      </c>
      <c r="AO130" s="37">
        <v>0.02</v>
      </c>
      <c r="AP130" s="37">
        <v>1.79</v>
      </c>
      <c r="AQ130" s="37">
        <v>0.05</v>
      </c>
      <c r="AR130" s="37">
        <v>17.68</v>
      </c>
      <c r="AS130" s="37">
        <v>0.55000000000000004</v>
      </c>
      <c r="AT130" s="37">
        <v>2.42</v>
      </c>
      <c r="AU130" s="37">
        <v>0.64</v>
      </c>
      <c r="AV130" s="39" t="s">
        <v>144</v>
      </c>
    </row>
    <row r="131" spans="1:48" x14ac:dyDescent="0.25">
      <c r="A131" s="34">
        <v>7331582</v>
      </c>
      <c r="B131" s="34" t="s">
        <v>269</v>
      </c>
      <c r="C131" s="40" t="s">
        <v>143</v>
      </c>
      <c r="D131" s="35">
        <v>45072</v>
      </c>
      <c r="E131" s="36">
        <v>46.9</v>
      </c>
      <c r="F131" s="36">
        <v>17.3</v>
      </c>
      <c r="G131" s="37">
        <v>9.91</v>
      </c>
      <c r="H131" s="36">
        <v>14.2</v>
      </c>
      <c r="I131" s="38">
        <v>36</v>
      </c>
      <c r="J131" s="38">
        <v>49</v>
      </c>
      <c r="K131" s="37">
        <v>4.87</v>
      </c>
      <c r="L131" s="37">
        <v>0.14000000000000001</v>
      </c>
      <c r="M131" s="36">
        <v>5.9</v>
      </c>
      <c r="N131" s="36">
        <v>2.9</v>
      </c>
      <c r="O131" s="36">
        <v>8.6999999999999993</v>
      </c>
      <c r="P131" s="37">
        <v>11.46</v>
      </c>
      <c r="Q131" s="36">
        <v>12.6</v>
      </c>
      <c r="R131" s="37">
        <v>2.27</v>
      </c>
      <c r="S131" s="37">
        <v>0.13</v>
      </c>
      <c r="T131" s="37">
        <v>0.04</v>
      </c>
      <c r="U131" s="37">
        <v>0.06</v>
      </c>
      <c r="V131" s="37">
        <v>0.94</v>
      </c>
      <c r="W131" s="37">
        <v>0.17</v>
      </c>
      <c r="X131" s="37">
        <v>0.46</v>
      </c>
      <c r="Y131" s="37">
        <v>21.93</v>
      </c>
      <c r="Z131" s="37">
        <v>14.11</v>
      </c>
      <c r="AA131" s="37">
        <v>72.989999999999995</v>
      </c>
      <c r="AB131" s="37">
        <v>4.16</v>
      </c>
      <c r="AC131" s="37">
        <v>16.37</v>
      </c>
      <c r="AD131" s="37">
        <v>3.76</v>
      </c>
      <c r="AE131" s="37">
        <v>0.86</v>
      </c>
      <c r="AF131" s="37">
        <v>3.68</v>
      </c>
      <c r="AG131" s="37">
        <v>0.55000000000000004</v>
      </c>
      <c r="AH131" s="37">
        <v>3.24</v>
      </c>
      <c r="AI131" s="37">
        <v>0.52</v>
      </c>
      <c r="AJ131" s="37">
        <v>1.39</v>
      </c>
      <c r="AK131" s="37">
        <v>0.17</v>
      </c>
      <c r="AL131" s="37">
        <v>1.1000000000000001</v>
      </c>
      <c r="AM131" s="37">
        <v>0.11</v>
      </c>
      <c r="AN131" s="37">
        <v>0.37</v>
      </c>
      <c r="AO131" s="37">
        <v>0.04</v>
      </c>
      <c r="AP131" s="37">
        <v>0.56000000000000005</v>
      </c>
      <c r="AQ131" s="37">
        <v>0.03</v>
      </c>
      <c r="AR131" s="37">
        <v>15.53</v>
      </c>
      <c r="AS131" s="37">
        <v>0.35</v>
      </c>
      <c r="AT131" s="37">
        <v>3.44</v>
      </c>
      <c r="AU131" s="37">
        <v>0.84</v>
      </c>
      <c r="AV131" s="39" t="s">
        <v>144</v>
      </c>
    </row>
    <row r="132" spans="1:48" x14ac:dyDescent="0.25">
      <c r="A132" s="34">
        <v>7331583</v>
      </c>
      <c r="B132" s="34" t="s">
        <v>270</v>
      </c>
      <c r="C132" s="40" t="s">
        <v>143</v>
      </c>
      <c r="D132" s="35">
        <v>45072</v>
      </c>
      <c r="E132" s="36">
        <v>30.2</v>
      </c>
      <c r="F132" s="36">
        <v>19</v>
      </c>
      <c r="G132" s="37">
        <v>13.4</v>
      </c>
      <c r="H132" s="36">
        <v>19.7</v>
      </c>
      <c r="I132" s="38">
        <v>35</v>
      </c>
      <c r="J132" s="38">
        <v>69</v>
      </c>
      <c r="K132" s="37">
        <v>5.66</v>
      </c>
      <c r="L132" s="37">
        <v>0.05</v>
      </c>
      <c r="M132" s="36">
        <v>6</v>
      </c>
      <c r="N132" s="36">
        <v>6.2</v>
      </c>
      <c r="O132" s="36">
        <v>7.5</v>
      </c>
      <c r="P132" s="37">
        <v>12.36</v>
      </c>
      <c r="Q132" s="36">
        <v>5.9</v>
      </c>
      <c r="R132" s="37">
        <v>3.03</v>
      </c>
      <c r="S132" s="37">
        <v>1.58</v>
      </c>
      <c r="T132" s="37">
        <v>0.16</v>
      </c>
      <c r="U132" s="37">
        <v>0.06</v>
      </c>
      <c r="V132" s="37">
        <v>1.27</v>
      </c>
      <c r="W132" s="37">
        <v>0.19</v>
      </c>
      <c r="X132" s="37">
        <v>1.48</v>
      </c>
      <c r="Y132" s="37">
        <v>53.5</v>
      </c>
      <c r="Z132" s="37">
        <v>16.260000000000002</v>
      </c>
      <c r="AA132" s="37">
        <v>43.27</v>
      </c>
      <c r="AB132" s="37">
        <v>4.62</v>
      </c>
      <c r="AC132" s="37">
        <v>19.11</v>
      </c>
      <c r="AD132" s="37">
        <v>4.47</v>
      </c>
      <c r="AE132" s="37">
        <v>0.99</v>
      </c>
      <c r="AF132" s="37">
        <v>4.3499999999999996</v>
      </c>
      <c r="AG132" s="37">
        <v>0.63</v>
      </c>
      <c r="AH132" s="37">
        <v>3.47</v>
      </c>
      <c r="AI132" s="37">
        <v>0.52</v>
      </c>
      <c r="AJ132" s="37">
        <v>1.29</v>
      </c>
      <c r="AK132" s="37">
        <v>0.15</v>
      </c>
      <c r="AL132" s="37">
        <v>0.87</v>
      </c>
      <c r="AM132" s="37">
        <v>0.09</v>
      </c>
      <c r="AN132" s="37">
        <v>0.15</v>
      </c>
      <c r="AO132" s="37">
        <v>0.02</v>
      </c>
      <c r="AP132" s="37">
        <v>0.37</v>
      </c>
      <c r="AQ132" s="37">
        <v>0.06</v>
      </c>
      <c r="AR132" s="37">
        <v>24.17</v>
      </c>
      <c r="AS132" s="37">
        <v>0.23</v>
      </c>
      <c r="AT132" s="37">
        <v>1.1599999999999999</v>
      </c>
      <c r="AU132" s="37">
        <v>1.46</v>
      </c>
      <c r="AV132" s="39" t="s">
        <v>144</v>
      </c>
    </row>
    <row r="133" spans="1:48" x14ac:dyDescent="0.25">
      <c r="A133" s="34">
        <v>7331584</v>
      </c>
      <c r="B133" s="34" t="s">
        <v>271</v>
      </c>
      <c r="C133" s="40" t="s">
        <v>143</v>
      </c>
      <c r="D133" s="35">
        <v>45072</v>
      </c>
      <c r="E133" s="36">
        <v>40</v>
      </c>
      <c r="F133" s="36">
        <v>15.8</v>
      </c>
      <c r="G133" s="37">
        <v>10.38</v>
      </c>
      <c r="H133" s="36">
        <v>12.7</v>
      </c>
      <c r="I133" s="38">
        <v>32</v>
      </c>
      <c r="J133" s="38">
        <v>57</v>
      </c>
      <c r="K133" s="37">
        <v>3.79</v>
      </c>
      <c r="L133" s="37">
        <v>0.15</v>
      </c>
      <c r="M133" s="36">
        <v>25</v>
      </c>
      <c r="N133" s="36">
        <v>2.7</v>
      </c>
      <c r="O133" s="36">
        <v>5.2</v>
      </c>
      <c r="P133" s="37">
        <v>11.88</v>
      </c>
      <c r="Q133" s="36">
        <v>12</v>
      </c>
      <c r="R133" s="37">
        <v>1.87</v>
      </c>
      <c r="S133" s="37">
        <v>0.32</v>
      </c>
      <c r="T133" s="37">
        <v>0.04</v>
      </c>
      <c r="U133" s="37">
        <v>0.19</v>
      </c>
      <c r="V133" s="37">
        <v>0.86</v>
      </c>
      <c r="W133" s="37">
        <v>0.38</v>
      </c>
      <c r="X133" s="37">
        <v>0.39</v>
      </c>
      <c r="Y133" s="37">
        <v>20.6</v>
      </c>
      <c r="Z133" s="37">
        <v>14.91</v>
      </c>
      <c r="AA133" s="37">
        <v>50.98</v>
      </c>
      <c r="AB133" s="37">
        <v>4.34</v>
      </c>
      <c r="AC133" s="37">
        <v>17.690000000000001</v>
      </c>
      <c r="AD133" s="37">
        <v>3.99</v>
      </c>
      <c r="AE133" s="37">
        <v>0.87</v>
      </c>
      <c r="AF133" s="37">
        <v>3.74</v>
      </c>
      <c r="AG133" s="37">
        <v>0.55000000000000004</v>
      </c>
      <c r="AH133" s="37">
        <v>3.11</v>
      </c>
      <c r="AI133" s="37">
        <v>0.51</v>
      </c>
      <c r="AJ133" s="37">
        <v>1.33</v>
      </c>
      <c r="AK133" s="37">
        <v>0.16</v>
      </c>
      <c r="AL133" s="37">
        <v>0.99</v>
      </c>
      <c r="AM133" s="37">
        <v>0.11</v>
      </c>
      <c r="AN133" s="37">
        <v>0.35</v>
      </c>
      <c r="AO133" s="37">
        <v>0.04</v>
      </c>
      <c r="AP133" s="37">
        <v>0.28999999999999998</v>
      </c>
      <c r="AQ133" s="37">
        <v>0.05</v>
      </c>
      <c r="AR133" s="37">
        <v>123.56</v>
      </c>
      <c r="AS133" s="37">
        <v>0.18</v>
      </c>
      <c r="AT133" s="37">
        <v>3.33</v>
      </c>
      <c r="AU133" s="37">
        <v>0.72</v>
      </c>
      <c r="AV133" s="39" t="s">
        <v>144</v>
      </c>
    </row>
    <row r="134" spans="1:48" x14ac:dyDescent="0.25">
      <c r="A134" s="34">
        <v>7331585</v>
      </c>
      <c r="B134" s="34" t="s">
        <v>272</v>
      </c>
      <c r="C134" s="40" t="s">
        <v>143</v>
      </c>
      <c r="D134" s="35">
        <v>45072</v>
      </c>
      <c r="E134" s="36">
        <v>28.6</v>
      </c>
      <c r="F134" s="36">
        <v>26.6</v>
      </c>
      <c r="G134" s="37">
        <v>17.18</v>
      </c>
      <c r="H134" s="36">
        <v>33</v>
      </c>
      <c r="I134" s="38">
        <v>26</v>
      </c>
      <c r="J134" s="38">
        <v>63</v>
      </c>
      <c r="K134" s="37">
        <v>5.28</v>
      </c>
      <c r="L134" s="37">
        <v>0.09</v>
      </c>
      <c r="M134" s="36">
        <v>10.4</v>
      </c>
      <c r="N134" s="36">
        <v>13.9</v>
      </c>
      <c r="O134" s="36">
        <v>4.5</v>
      </c>
      <c r="P134" s="37">
        <v>7.36</v>
      </c>
      <c r="Q134" s="36">
        <v>6.3</v>
      </c>
      <c r="R134" s="37">
        <v>0.98</v>
      </c>
      <c r="S134" s="37">
        <v>0.39</v>
      </c>
      <c r="T134" s="37">
        <v>7.0000000000000007E-2</v>
      </c>
      <c r="U134" s="37">
        <v>0.08</v>
      </c>
      <c r="V134" s="37">
        <v>1.35</v>
      </c>
      <c r="W134" s="37">
        <v>0.38</v>
      </c>
      <c r="X134" s="37">
        <v>3.7</v>
      </c>
      <c r="Y134" s="37">
        <v>143.94999999999999</v>
      </c>
      <c r="Z134" s="37">
        <v>22.48</v>
      </c>
      <c r="AA134" s="37">
        <v>98.75</v>
      </c>
      <c r="AB134" s="37">
        <v>5.66</v>
      </c>
      <c r="AC134" s="37">
        <v>21.41</v>
      </c>
      <c r="AD134" s="37">
        <v>4.25</v>
      </c>
      <c r="AE134" s="37">
        <v>0.89</v>
      </c>
      <c r="AF134" s="37">
        <v>3.59</v>
      </c>
      <c r="AG134" s="37">
        <v>0.46</v>
      </c>
      <c r="AH134" s="37">
        <v>2.35</v>
      </c>
      <c r="AI134" s="37">
        <v>0.36</v>
      </c>
      <c r="AJ134" s="37">
        <v>0.91</v>
      </c>
      <c r="AK134" s="37">
        <v>0.11</v>
      </c>
      <c r="AL134" s="37">
        <v>0.66</v>
      </c>
      <c r="AM134" s="37">
        <v>7.0000000000000007E-2</v>
      </c>
      <c r="AN134" s="37">
        <v>0.13</v>
      </c>
      <c r="AO134" s="37">
        <v>0.02</v>
      </c>
      <c r="AP134" s="37">
        <v>0.21</v>
      </c>
      <c r="AQ134" s="37">
        <v>0.12</v>
      </c>
      <c r="AR134" s="37">
        <v>19.850000000000001</v>
      </c>
      <c r="AS134" s="37">
        <v>0.22</v>
      </c>
      <c r="AT134" s="37">
        <v>5.3</v>
      </c>
      <c r="AU134" s="37">
        <v>0.6</v>
      </c>
      <c r="AV134" s="39" t="s">
        <v>144</v>
      </c>
    </row>
    <row r="135" spans="1:48" x14ac:dyDescent="0.25">
      <c r="A135" s="34">
        <v>7331586</v>
      </c>
      <c r="B135" s="34" t="s">
        <v>273</v>
      </c>
      <c r="C135" s="40" t="s">
        <v>143</v>
      </c>
      <c r="D135" s="35">
        <v>45072</v>
      </c>
      <c r="E135" s="36">
        <v>44.7</v>
      </c>
      <c r="F135" s="36">
        <v>27.6</v>
      </c>
      <c r="G135" s="37">
        <v>5.34</v>
      </c>
      <c r="H135" s="36">
        <v>16.399999999999999</v>
      </c>
      <c r="I135" s="38">
        <v>23</v>
      </c>
      <c r="J135" s="38">
        <v>37</v>
      </c>
      <c r="K135" s="37">
        <v>6.55</v>
      </c>
      <c r="L135" s="37">
        <v>0.08</v>
      </c>
      <c r="M135" s="36">
        <v>29.6</v>
      </c>
      <c r="N135" s="36">
        <v>6.1</v>
      </c>
      <c r="O135" s="36">
        <v>22.3</v>
      </c>
      <c r="P135" s="37">
        <v>17.559999999999999</v>
      </c>
      <c r="Q135" s="36">
        <v>11.6</v>
      </c>
      <c r="R135" s="37">
        <v>0.56000000000000005</v>
      </c>
      <c r="S135" s="37">
        <v>14.41</v>
      </c>
      <c r="T135" s="37">
        <v>0.15</v>
      </c>
      <c r="U135" s="37">
        <v>0.05</v>
      </c>
      <c r="V135" s="37">
        <v>2.59</v>
      </c>
      <c r="W135" s="37">
        <v>0.38</v>
      </c>
      <c r="X135" s="37">
        <v>0.79</v>
      </c>
      <c r="Y135" s="37">
        <v>505.68</v>
      </c>
      <c r="Z135" s="37">
        <v>16.62</v>
      </c>
      <c r="AA135" s="37">
        <v>36.53</v>
      </c>
      <c r="AB135" s="37">
        <v>4.92</v>
      </c>
      <c r="AC135" s="37">
        <v>21.68</v>
      </c>
      <c r="AD135" s="37">
        <v>5.13</v>
      </c>
      <c r="AE135" s="37">
        <v>1.27</v>
      </c>
      <c r="AF135" s="37">
        <v>4.93</v>
      </c>
      <c r="AG135" s="37">
        <v>0.7</v>
      </c>
      <c r="AH135" s="37">
        <v>4.04</v>
      </c>
      <c r="AI135" s="37">
        <v>0.68</v>
      </c>
      <c r="AJ135" s="37">
        <v>1.84</v>
      </c>
      <c r="AK135" s="37">
        <v>0.21</v>
      </c>
      <c r="AL135" s="37">
        <v>1.29</v>
      </c>
      <c r="AM135" s="37">
        <v>0.14000000000000001</v>
      </c>
      <c r="AN135" s="37">
        <v>0.27</v>
      </c>
      <c r="AO135" s="37">
        <v>0.01</v>
      </c>
      <c r="AP135" s="37">
        <v>0.18</v>
      </c>
      <c r="AQ135" s="37">
        <v>0.25</v>
      </c>
      <c r="AR135" s="37">
        <v>30.36</v>
      </c>
      <c r="AS135" s="37">
        <v>0.41</v>
      </c>
      <c r="AT135" s="37">
        <v>2.62</v>
      </c>
      <c r="AU135" s="37">
        <v>1.26</v>
      </c>
      <c r="AV135" s="39" t="s">
        <v>144</v>
      </c>
    </row>
    <row r="136" spans="1:48" x14ac:dyDescent="0.25">
      <c r="A136" s="34">
        <v>7331588</v>
      </c>
      <c r="B136" s="34" t="s">
        <v>274</v>
      </c>
      <c r="C136" s="40" t="s">
        <v>143</v>
      </c>
      <c r="D136" s="35">
        <v>45072</v>
      </c>
      <c r="E136" s="36">
        <v>78.3</v>
      </c>
      <c r="F136" s="36">
        <v>45.3</v>
      </c>
      <c r="G136" s="37">
        <v>23.09</v>
      </c>
      <c r="H136" s="36">
        <v>33.700000000000003</v>
      </c>
      <c r="I136" s="38">
        <v>80</v>
      </c>
      <c r="J136" s="38">
        <v>96</v>
      </c>
      <c r="K136" s="37">
        <v>9.4</v>
      </c>
      <c r="L136" s="37">
        <v>0.31</v>
      </c>
      <c r="M136" s="36">
        <v>6.2</v>
      </c>
      <c r="N136" s="36">
        <v>3.9</v>
      </c>
      <c r="O136" s="36">
        <v>9.6999999999999993</v>
      </c>
      <c r="P136" s="37">
        <v>15.47</v>
      </c>
      <c r="Q136" s="36">
        <v>11.9</v>
      </c>
      <c r="R136" s="37">
        <v>0.99</v>
      </c>
      <c r="S136" s="37">
        <v>0.83</v>
      </c>
      <c r="T136" s="37">
        <v>7.0000000000000007E-2</v>
      </c>
      <c r="U136" s="37">
        <v>0.2</v>
      </c>
      <c r="V136" s="37">
        <v>3.64</v>
      </c>
      <c r="W136" s="37">
        <v>0.18</v>
      </c>
      <c r="X136" s="37">
        <v>1.17</v>
      </c>
      <c r="Y136" s="37">
        <v>38.51</v>
      </c>
      <c r="Z136" s="37">
        <v>23.13</v>
      </c>
      <c r="AA136" s="37">
        <v>109.14</v>
      </c>
      <c r="AB136" s="37">
        <v>6.21</v>
      </c>
      <c r="AC136" s="37">
        <v>24.85</v>
      </c>
      <c r="AD136" s="37">
        <v>5.22</v>
      </c>
      <c r="AE136" s="37">
        <v>1.2</v>
      </c>
      <c r="AF136" s="37">
        <v>5.18</v>
      </c>
      <c r="AG136" s="37">
        <v>0.73</v>
      </c>
      <c r="AH136" s="37">
        <v>4.09</v>
      </c>
      <c r="AI136" s="37">
        <v>0.66</v>
      </c>
      <c r="AJ136" s="37">
        <v>1.69</v>
      </c>
      <c r="AK136" s="37">
        <v>0.2</v>
      </c>
      <c r="AL136" s="37">
        <v>1.1299999999999999</v>
      </c>
      <c r="AM136" s="37">
        <v>0.12</v>
      </c>
      <c r="AN136" s="37">
        <v>0.3</v>
      </c>
      <c r="AO136" s="37">
        <v>0.02</v>
      </c>
      <c r="AP136" s="37">
        <v>0.41</v>
      </c>
      <c r="AQ136" s="37">
        <v>0.08</v>
      </c>
      <c r="AR136" s="37">
        <v>38.619999999999997</v>
      </c>
      <c r="AS136" s="37">
        <v>0.22</v>
      </c>
      <c r="AT136" s="37">
        <v>2.34</v>
      </c>
      <c r="AU136" s="37">
        <v>0.46</v>
      </c>
      <c r="AV136" s="39" t="s">
        <v>144</v>
      </c>
    </row>
    <row r="137" spans="1:48" x14ac:dyDescent="0.25">
      <c r="A137" s="34">
        <v>7331589</v>
      </c>
      <c r="B137" s="34" t="s">
        <v>275</v>
      </c>
      <c r="C137" s="40" t="s">
        <v>143</v>
      </c>
      <c r="D137" s="35">
        <v>45072</v>
      </c>
      <c r="E137" s="36">
        <v>25.2</v>
      </c>
      <c r="F137" s="36">
        <v>9.5</v>
      </c>
      <c r="G137" s="37">
        <v>16.38</v>
      </c>
      <c r="H137" s="36">
        <v>10.1</v>
      </c>
      <c r="I137" s="38">
        <v>20</v>
      </c>
      <c r="J137" s="38">
        <v>49</v>
      </c>
      <c r="K137" s="37">
        <v>4.78</v>
      </c>
      <c r="L137" s="37">
        <v>0.25</v>
      </c>
      <c r="M137" s="36">
        <v>8.3000000000000007</v>
      </c>
      <c r="N137" s="36">
        <v>3.8</v>
      </c>
      <c r="O137" s="36">
        <v>8.1999999999999993</v>
      </c>
      <c r="P137" s="37">
        <v>12.88</v>
      </c>
      <c r="Q137" s="36">
        <v>12.6</v>
      </c>
      <c r="R137" s="37">
        <v>1.64</v>
      </c>
      <c r="S137" s="37">
        <v>0.39</v>
      </c>
      <c r="T137" s="37">
        <v>7.0000000000000007E-2</v>
      </c>
      <c r="U137" s="37">
        <v>0.12</v>
      </c>
      <c r="V137" s="37">
        <v>1.77</v>
      </c>
      <c r="W137" s="37">
        <v>0.22</v>
      </c>
      <c r="X137" s="37">
        <v>0.68</v>
      </c>
      <c r="Y137" s="37">
        <v>19.98</v>
      </c>
      <c r="Z137" s="37">
        <v>27.08</v>
      </c>
      <c r="AA137" s="37">
        <v>107.26</v>
      </c>
      <c r="AB137" s="37">
        <v>7.07</v>
      </c>
      <c r="AC137" s="37">
        <v>27.24</v>
      </c>
      <c r="AD137" s="37">
        <v>5.39</v>
      </c>
      <c r="AE137" s="37">
        <v>1.08</v>
      </c>
      <c r="AF137" s="37">
        <v>5.04</v>
      </c>
      <c r="AG137" s="37">
        <v>0.68</v>
      </c>
      <c r="AH137" s="37">
        <v>3.66</v>
      </c>
      <c r="AI137" s="37">
        <v>0.56000000000000005</v>
      </c>
      <c r="AJ137" s="37">
        <v>1.36</v>
      </c>
      <c r="AK137" s="37">
        <v>0.16</v>
      </c>
      <c r="AL137" s="37">
        <v>0.91</v>
      </c>
      <c r="AM137" s="37">
        <v>0.1</v>
      </c>
      <c r="AN137" s="37">
        <v>0.37</v>
      </c>
      <c r="AO137" s="37">
        <v>0.02</v>
      </c>
      <c r="AP137" s="37">
        <v>0.46</v>
      </c>
      <c r="AQ137" s="37">
        <v>0.08</v>
      </c>
      <c r="AR137" s="37">
        <v>38.07</v>
      </c>
      <c r="AS137" s="37">
        <v>0.26</v>
      </c>
      <c r="AT137" s="37">
        <v>2.69</v>
      </c>
      <c r="AU137" s="37">
        <v>0.54</v>
      </c>
      <c r="AV137" s="39" t="s">
        <v>144</v>
      </c>
    </row>
    <row r="138" spans="1:48" x14ac:dyDescent="0.25">
      <c r="A138" s="34">
        <v>7331590</v>
      </c>
      <c r="B138" s="34" t="s">
        <v>276</v>
      </c>
      <c r="C138" s="40" t="s">
        <v>143</v>
      </c>
      <c r="D138" s="35">
        <v>45072</v>
      </c>
      <c r="E138" s="36">
        <v>23.4</v>
      </c>
      <c r="F138" s="36">
        <v>5.2</v>
      </c>
      <c r="G138" s="37">
        <v>3.91</v>
      </c>
      <c r="H138" s="36">
        <v>5.3</v>
      </c>
      <c r="I138" s="38">
        <v>2</v>
      </c>
      <c r="J138" s="38">
        <v>19</v>
      </c>
      <c r="K138" s="37">
        <v>2.52</v>
      </c>
      <c r="L138" s="37">
        <v>0.19</v>
      </c>
      <c r="M138" s="36">
        <v>5.0999999999999996</v>
      </c>
      <c r="N138" s="36">
        <v>2.6</v>
      </c>
      <c r="O138" s="36">
        <v>11.1</v>
      </c>
      <c r="P138" s="37">
        <v>8.9700000000000006</v>
      </c>
      <c r="Q138" s="36">
        <v>15.7</v>
      </c>
      <c r="R138" s="37">
        <v>3.53</v>
      </c>
      <c r="S138" s="37">
        <v>0.19</v>
      </c>
      <c r="T138" s="37">
        <v>0.06</v>
      </c>
      <c r="U138" s="37">
        <v>0.05</v>
      </c>
      <c r="V138" s="37">
        <v>1.05</v>
      </c>
      <c r="W138" s="37">
        <v>0.15</v>
      </c>
      <c r="X138" s="37">
        <v>0.32</v>
      </c>
      <c r="Y138" s="37">
        <v>11.45</v>
      </c>
      <c r="Z138" s="37">
        <v>13.06</v>
      </c>
      <c r="AA138" s="37">
        <v>33.799999999999997</v>
      </c>
      <c r="AB138" s="37">
        <v>3.87</v>
      </c>
      <c r="AC138" s="37">
        <v>15.33</v>
      </c>
      <c r="AD138" s="37">
        <v>3.28</v>
      </c>
      <c r="AE138" s="37">
        <v>0.75</v>
      </c>
      <c r="AF138" s="37">
        <v>2.96</v>
      </c>
      <c r="AG138" s="37">
        <v>0.45</v>
      </c>
      <c r="AH138" s="37">
        <v>2.5499999999999998</v>
      </c>
      <c r="AI138" s="37">
        <v>0.39</v>
      </c>
      <c r="AJ138" s="37">
        <v>0.97</v>
      </c>
      <c r="AK138" s="37">
        <v>0.12</v>
      </c>
      <c r="AL138" s="37">
        <v>0.68</v>
      </c>
      <c r="AM138" s="37">
        <v>7.0000000000000007E-2</v>
      </c>
      <c r="AN138" s="37">
        <v>0.49</v>
      </c>
      <c r="AO138" s="37">
        <v>0.03</v>
      </c>
      <c r="AP138" s="37">
        <v>0.48</v>
      </c>
      <c r="AQ138" s="37">
        <v>0.04</v>
      </c>
      <c r="AR138" s="37">
        <v>13.34</v>
      </c>
      <c r="AS138" s="37">
        <v>0.16</v>
      </c>
      <c r="AT138" s="37">
        <v>1.59</v>
      </c>
      <c r="AU138" s="37">
        <v>0.62</v>
      </c>
      <c r="AV138" s="39" t="s">
        <v>207</v>
      </c>
    </row>
    <row r="139" spans="1:48" x14ac:dyDescent="0.25">
      <c r="A139" s="34">
        <v>7331593</v>
      </c>
      <c r="B139" s="34" t="s">
        <v>277</v>
      </c>
      <c r="C139" s="40" t="s">
        <v>143</v>
      </c>
      <c r="D139" s="35">
        <v>45072</v>
      </c>
      <c r="E139" s="36">
        <v>10.6</v>
      </c>
      <c r="F139" s="36">
        <v>7.5</v>
      </c>
      <c r="G139" s="37">
        <v>18.16</v>
      </c>
      <c r="H139" s="36">
        <v>10</v>
      </c>
      <c r="I139" s="38">
        <v>12</v>
      </c>
      <c r="J139" s="38">
        <v>63</v>
      </c>
      <c r="K139" s="37">
        <v>3.26</v>
      </c>
      <c r="L139" s="37">
        <v>0.15</v>
      </c>
      <c r="M139" s="36">
        <v>7.7</v>
      </c>
      <c r="N139" s="36">
        <v>4.4000000000000004</v>
      </c>
      <c r="O139" s="36">
        <v>5.6</v>
      </c>
      <c r="P139" s="37">
        <v>9.49</v>
      </c>
      <c r="Q139" s="36">
        <v>9.8000000000000007</v>
      </c>
      <c r="R139" s="37">
        <v>2.72</v>
      </c>
      <c r="S139" s="37">
        <v>0.53</v>
      </c>
      <c r="T139" s="37">
        <v>0.05</v>
      </c>
      <c r="U139" s="37">
        <v>0.11</v>
      </c>
      <c r="V139" s="37">
        <v>1.66</v>
      </c>
      <c r="W139" s="37">
        <v>0.22</v>
      </c>
      <c r="X139" s="37">
        <v>1.45</v>
      </c>
      <c r="Y139" s="37">
        <v>13.37</v>
      </c>
      <c r="Z139" s="37">
        <v>15.89</v>
      </c>
      <c r="AA139" s="37">
        <v>56.09</v>
      </c>
      <c r="AB139" s="37">
        <v>4.3499999999999996</v>
      </c>
      <c r="AC139" s="37">
        <v>17.27</v>
      </c>
      <c r="AD139" s="37">
        <v>3.87</v>
      </c>
      <c r="AE139" s="37">
        <v>0.78</v>
      </c>
      <c r="AF139" s="37">
        <v>3.61</v>
      </c>
      <c r="AG139" s="37">
        <v>0.54</v>
      </c>
      <c r="AH139" s="37">
        <v>3.03</v>
      </c>
      <c r="AI139" s="37">
        <v>0.45</v>
      </c>
      <c r="AJ139" s="37">
        <v>1.1200000000000001</v>
      </c>
      <c r="AK139" s="37">
        <v>0.13</v>
      </c>
      <c r="AL139" s="37">
        <v>0.8</v>
      </c>
      <c r="AM139" s="37">
        <v>0.08</v>
      </c>
      <c r="AN139" s="37">
        <v>0.28000000000000003</v>
      </c>
      <c r="AO139" s="37">
        <v>0.02</v>
      </c>
      <c r="AP139" s="37">
        <v>0.42</v>
      </c>
      <c r="AQ139" s="37">
        <v>0.09</v>
      </c>
      <c r="AR139" s="37">
        <v>32.94</v>
      </c>
      <c r="AS139" s="37">
        <v>0.21</v>
      </c>
      <c r="AT139" s="37">
        <v>2.81</v>
      </c>
      <c r="AU139" s="37">
        <v>0.6</v>
      </c>
      <c r="AV139" s="39" t="s">
        <v>144</v>
      </c>
    </row>
    <row r="140" spans="1:48" x14ac:dyDescent="0.25">
      <c r="A140" s="34">
        <v>7331597</v>
      </c>
      <c r="B140" s="34" t="s">
        <v>278</v>
      </c>
      <c r="C140" s="40" t="s">
        <v>143</v>
      </c>
      <c r="D140" s="35">
        <v>45072</v>
      </c>
      <c r="E140" s="36">
        <v>30.4</v>
      </c>
      <c r="F140" s="36">
        <v>33.6</v>
      </c>
      <c r="G140" s="37">
        <v>7.82</v>
      </c>
      <c r="H140" s="36">
        <v>22.2</v>
      </c>
      <c r="I140" s="38">
        <v>23</v>
      </c>
      <c r="J140" s="38">
        <v>40</v>
      </c>
      <c r="K140" s="37">
        <v>5.39</v>
      </c>
      <c r="L140" s="37">
        <v>0.18</v>
      </c>
      <c r="M140" s="36">
        <v>20.2</v>
      </c>
      <c r="N140" s="36">
        <v>3.6</v>
      </c>
      <c r="O140" s="36">
        <v>11.1</v>
      </c>
      <c r="P140" s="37">
        <v>23.95</v>
      </c>
      <c r="Q140" s="36">
        <v>11.3</v>
      </c>
      <c r="R140" s="37">
        <v>1.57</v>
      </c>
      <c r="S140" s="37">
        <v>5.42</v>
      </c>
      <c r="T140" s="37">
        <v>0.09</v>
      </c>
      <c r="U140" s="37">
        <v>0.06</v>
      </c>
      <c r="V140" s="37">
        <v>9.82</v>
      </c>
      <c r="W140" s="37">
        <v>0.37</v>
      </c>
      <c r="X140" s="37">
        <v>0.86</v>
      </c>
      <c r="Y140" s="37">
        <v>82.94</v>
      </c>
      <c r="Z140" s="37">
        <v>21.38</v>
      </c>
      <c r="AA140" s="37">
        <v>64.27</v>
      </c>
      <c r="AB140" s="37">
        <v>8.2200000000000006</v>
      </c>
      <c r="AC140" s="37">
        <v>34.57</v>
      </c>
      <c r="AD140" s="37">
        <v>6.98</v>
      </c>
      <c r="AE140" s="37">
        <v>1.59</v>
      </c>
      <c r="AF140" s="37">
        <v>6.95</v>
      </c>
      <c r="AG140" s="37">
        <v>1.01</v>
      </c>
      <c r="AH140" s="37">
        <v>5.57</v>
      </c>
      <c r="AI140" s="37">
        <v>0.89</v>
      </c>
      <c r="AJ140" s="37">
        <v>2.2200000000000002</v>
      </c>
      <c r="AK140" s="37">
        <v>0.24</v>
      </c>
      <c r="AL140" s="37">
        <v>1.34</v>
      </c>
      <c r="AM140" s="37">
        <v>0.13</v>
      </c>
      <c r="AN140" s="37">
        <v>0.26</v>
      </c>
      <c r="AO140" s="37">
        <v>0.01</v>
      </c>
      <c r="AP140" s="37">
        <v>0.28000000000000003</v>
      </c>
      <c r="AQ140" s="37">
        <v>0.15</v>
      </c>
      <c r="AR140" s="37">
        <v>34.75</v>
      </c>
      <c r="AS140" s="37">
        <v>0.27</v>
      </c>
      <c r="AT140" s="37">
        <v>3.02</v>
      </c>
      <c r="AU140" s="37">
        <v>0.88</v>
      </c>
      <c r="AV140" s="39" t="s">
        <v>144</v>
      </c>
    </row>
    <row r="141" spans="1:48" x14ac:dyDescent="0.25">
      <c r="A141" s="34">
        <v>7331598</v>
      </c>
      <c r="B141" s="34" t="s">
        <v>279</v>
      </c>
      <c r="C141" s="40" t="s">
        <v>143</v>
      </c>
      <c r="D141" s="35">
        <v>45072</v>
      </c>
      <c r="E141" s="36">
        <v>24.7</v>
      </c>
      <c r="F141" s="36">
        <v>7.7</v>
      </c>
      <c r="G141" s="37">
        <v>10.6</v>
      </c>
      <c r="H141" s="36">
        <v>8.6999999999999993</v>
      </c>
      <c r="I141" s="38">
        <v>17</v>
      </c>
      <c r="J141" s="38">
        <v>42</v>
      </c>
      <c r="K141" s="37">
        <v>3.34</v>
      </c>
      <c r="L141" s="37">
        <v>0.19</v>
      </c>
      <c r="M141" s="36">
        <v>5.8</v>
      </c>
      <c r="N141" s="36">
        <v>2.8</v>
      </c>
      <c r="O141" s="36">
        <v>6.1</v>
      </c>
      <c r="P141" s="37">
        <v>8.69</v>
      </c>
      <c r="Q141" s="36">
        <v>9.3000000000000007</v>
      </c>
      <c r="R141" s="37">
        <v>2.21</v>
      </c>
      <c r="S141" s="37">
        <v>0.31</v>
      </c>
      <c r="T141" s="37">
        <v>0.05</v>
      </c>
      <c r="U141" s="37">
        <v>7.0000000000000007E-2</v>
      </c>
      <c r="V141" s="37">
        <v>0.87</v>
      </c>
      <c r="W141" s="37">
        <v>0.16</v>
      </c>
      <c r="X141" s="37">
        <v>0.41</v>
      </c>
      <c r="Y141" s="37">
        <v>14.08</v>
      </c>
      <c r="Z141" s="37">
        <v>12.65</v>
      </c>
      <c r="AA141" s="37">
        <v>43.16</v>
      </c>
      <c r="AB141" s="37">
        <v>3.58</v>
      </c>
      <c r="AC141" s="37">
        <v>14.25</v>
      </c>
      <c r="AD141" s="37">
        <v>3.16</v>
      </c>
      <c r="AE141" s="37">
        <v>0.71</v>
      </c>
      <c r="AF141" s="37">
        <v>2.96</v>
      </c>
      <c r="AG141" s="37">
        <v>0.44</v>
      </c>
      <c r="AH141" s="37">
        <v>2.4900000000000002</v>
      </c>
      <c r="AI141" s="37">
        <v>0.39</v>
      </c>
      <c r="AJ141" s="37">
        <v>0.98</v>
      </c>
      <c r="AK141" s="37">
        <v>0.12</v>
      </c>
      <c r="AL141" s="37">
        <v>0.7</v>
      </c>
      <c r="AM141" s="37">
        <v>7.0000000000000007E-2</v>
      </c>
      <c r="AN141" s="37">
        <v>0.27</v>
      </c>
      <c r="AO141" s="37">
        <v>0.02</v>
      </c>
      <c r="AP141" s="37">
        <v>0.39</v>
      </c>
      <c r="AQ141" s="37">
        <v>0.03</v>
      </c>
      <c r="AR141" s="37">
        <v>18.25</v>
      </c>
      <c r="AS141" s="37">
        <v>0.14000000000000001</v>
      </c>
      <c r="AT141" s="37">
        <v>1.95</v>
      </c>
      <c r="AU141" s="37">
        <v>0.45</v>
      </c>
      <c r="AV141" s="39" t="s">
        <v>144</v>
      </c>
    </row>
    <row r="142" spans="1:48" x14ac:dyDescent="0.25">
      <c r="A142" s="34">
        <v>7331599</v>
      </c>
      <c r="B142" s="34" t="s">
        <v>280</v>
      </c>
      <c r="C142" s="40" t="s">
        <v>143</v>
      </c>
      <c r="D142" s="35">
        <v>45072</v>
      </c>
      <c r="E142" s="36">
        <v>23.6</v>
      </c>
      <c r="F142" s="36">
        <v>6</v>
      </c>
      <c r="G142" s="37">
        <v>13.69</v>
      </c>
      <c r="H142" s="36">
        <v>8.5</v>
      </c>
      <c r="I142" s="38">
        <v>14</v>
      </c>
      <c r="J142" s="38">
        <v>56</v>
      </c>
      <c r="K142" s="37">
        <v>3.54</v>
      </c>
      <c r="L142" s="37">
        <v>0.21</v>
      </c>
      <c r="M142" s="36">
        <v>8.5</v>
      </c>
      <c r="N142" s="36">
        <v>2.6</v>
      </c>
      <c r="O142" s="36">
        <v>10.8</v>
      </c>
      <c r="P142" s="37">
        <v>9.99</v>
      </c>
      <c r="Q142" s="36">
        <v>13</v>
      </c>
      <c r="R142" s="37">
        <v>1.96</v>
      </c>
      <c r="S142" s="37">
        <v>0.4</v>
      </c>
      <c r="T142" s="37">
        <v>0.04</v>
      </c>
      <c r="U142" s="37">
        <v>0.1</v>
      </c>
      <c r="V142" s="37">
        <v>1.35</v>
      </c>
      <c r="W142" s="37">
        <v>0.19</v>
      </c>
      <c r="X142" s="37">
        <v>0.53</v>
      </c>
      <c r="Y142" s="37">
        <v>16.32</v>
      </c>
      <c r="Z142" s="37">
        <v>13.91</v>
      </c>
      <c r="AA142" s="37">
        <v>63.86</v>
      </c>
      <c r="AB142" s="37">
        <v>3.9</v>
      </c>
      <c r="AC142" s="37">
        <v>15.59</v>
      </c>
      <c r="AD142" s="37">
        <v>3.42</v>
      </c>
      <c r="AE142" s="37">
        <v>0.76</v>
      </c>
      <c r="AF142" s="37">
        <v>3.32</v>
      </c>
      <c r="AG142" s="37">
        <v>0.48</v>
      </c>
      <c r="AH142" s="37">
        <v>2.78</v>
      </c>
      <c r="AI142" s="37">
        <v>0.44</v>
      </c>
      <c r="AJ142" s="37">
        <v>1.1299999999999999</v>
      </c>
      <c r="AK142" s="37">
        <v>0.14000000000000001</v>
      </c>
      <c r="AL142" s="37">
        <v>0.82</v>
      </c>
      <c r="AM142" s="37">
        <v>0.08</v>
      </c>
      <c r="AN142" s="37">
        <v>0.44</v>
      </c>
      <c r="AO142" s="37">
        <v>0.01</v>
      </c>
      <c r="AP142" s="37">
        <v>0.45</v>
      </c>
      <c r="AQ142" s="37">
        <v>0.05</v>
      </c>
      <c r="AR142" s="37">
        <v>26.49</v>
      </c>
      <c r="AS142" s="37">
        <v>0.16</v>
      </c>
      <c r="AT142" s="37">
        <v>2.41</v>
      </c>
      <c r="AU142" s="37">
        <v>0.47</v>
      </c>
      <c r="AV142" s="39" t="s">
        <v>144</v>
      </c>
    </row>
    <row r="143" spans="1:48" x14ac:dyDescent="0.25">
      <c r="A143" s="34">
        <v>7331601</v>
      </c>
      <c r="B143" s="34" t="s">
        <v>281</v>
      </c>
      <c r="C143" s="40" t="s">
        <v>143</v>
      </c>
      <c r="D143" s="35">
        <v>45072</v>
      </c>
      <c r="E143" s="36">
        <v>24.7</v>
      </c>
      <c r="F143" s="36">
        <v>10.199999999999999</v>
      </c>
      <c r="G143" s="37">
        <v>10.3</v>
      </c>
      <c r="H143" s="36">
        <v>10.4</v>
      </c>
      <c r="I143" s="38">
        <v>35</v>
      </c>
      <c r="J143" s="38">
        <v>60</v>
      </c>
      <c r="K143" s="37">
        <v>4.38</v>
      </c>
      <c r="L143" s="37">
        <v>0.23</v>
      </c>
      <c r="M143" s="36">
        <v>9.1</v>
      </c>
      <c r="N143" s="36">
        <v>4.5</v>
      </c>
      <c r="O143" s="36">
        <v>15.9</v>
      </c>
      <c r="P143" s="37">
        <v>12.66</v>
      </c>
      <c r="Q143" s="36">
        <v>14.3</v>
      </c>
      <c r="R143" s="37">
        <v>1.32</v>
      </c>
      <c r="S143" s="37">
        <v>0.37</v>
      </c>
      <c r="T143" s="37">
        <v>0.03</v>
      </c>
      <c r="U143" s="37">
        <v>0.11</v>
      </c>
      <c r="V143" s="37">
        <v>1.4</v>
      </c>
      <c r="W143" s="37">
        <v>0.2</v>
      </c>
      <c r="X143" s="37">
        <v>0.72</v>
      </c>
      <c r="Y143" s="37">
        <v>34.479999999999997</v>
      </c>
      <c r="Z143" s="37">
        <v>18.47</v>
      </c>
      <c r="AA143" s="37">
        <v>46.02</v>
      </c>
      <c r="AB143" s="37">
        <v>4.83</v>
      </c>
      <c r="AC143" s="37">
        <v>19.05</v>
      </c>
      <c r="AD143" s="37">
        <v>4.1399999999999997</v>
      </c>
      <c r="AE143" s="37">
        <v>0.88</v>
      </c>
      <c r="AF143" s="37">
        <v>3.86</v>
      </c>
      <c r="AG143" s="37">
        <v>0.57999999999999996</v>
      </c>
      <c r="AH143" s="37">
        <v>3.33</v>
      </c>
      <c r="AI143" s="37">
        <v>0.54</v>
      </c>
      <c r="AJ143" s="37">
        <v>1.39</v>
      </c>
      <c r="AK143" s="37">
        <v>0.17</v>
      </c>
      <c r="AL143" s="37">
        <v>0.98</v>
      </c>
      <c r="AM143" s="37">
        <v>0.1</v>
      </c>
      <c r="AN143" s="37">
        <v>0.48</v>
      </c>
      <c r="AO143" s="37">
        <v>0.01</v>
      </c>
      <c r="AP143" s="37">
        <v>0.41</v>
      </c>
      <c r="AQ143" s="37">
        <v>0.05</v>
      </c>
      <c r="AR143" s="37">
        <v>14.66</v>
      </c>
      <c r="AS143" s="37">
        <v>0.18</v>
      </c>
      <c r="AT143" s="37">
        <v>3.37</v>
      </c>
      <c r="AU143" s="37">
        <v>0.55000000000000004</v>
      </c>
      <c r="AV143" s="39" t="s">
        <v>144</v>
      </c>
    </row>
    <row r="144" spans="1:48" x14ac:dyDescent="0.25">
      <c r="A144" s="34">
        <v>7331602</v>
      </c>
      <c r="B144" s="34" t="s">
        <v>282</v>
      </c>
      <c r="C144" s="40" t="s">
        <v>143</v>
      </c>
      <c r="D144" s="35">
        <v>45072</v>
      </c>
      <c r="E144" s="36">
        <v>40.799999999999997</v>
      </c>
      <c r="F144" s="36">
        <v>14.3</v>
      </c>
      <c r="G144" s="37">
        <v>16.03</v>
      </c>
      <c r="H144" s="36">
        <v>14.2</v>
      </c>
      <c r="I144" s="38">
        <v>24</v>
      </c>
      <c r="J144" s="38">
        <v>69</v>
      </c>
      <c r="K144" s="37">
        <v>5.5</v>
      </c>
      <c r="L144" s="37">
        <v>0.22</v>
      </c>
      <c r="M144" s="36">
        <v>8.5</v>
      </c>
      <c r="N144" s="36">
        <v>3</v>
      </c>
      <c r="O144" s="36">
        <v>9.6</v>
      </c>
      <c r="P144" s="37">
        <v>12.09</v>
      </c>
      <c r="Q144" s="36">
        <v>10.1</v>
      </c>
      <c r="R144" s="37">
        <v>1.01</v>
      </c>
      <c r="S144" s="37">
        <v>0.32</v>
      </c>
      <c r="T144" s="37">
        <v>0.03</v>
      </c>
      <c r="U144" s="37">
        <v>0.12</v>
      </c>
      <c r="V144" s="37">
        <v>2.09</v>
      </c>
      <c r="W144" s="37">
        <v>0.22</v>
      </c>
      <c r="X144" s="37">
        <v>0.77</v>
      </c>
      <c r="Y144" s="37">
        <v>43.17</v>
      </c>
      <c r="Z144" s="37">
        <v>15.67</v>
      </c>
      <c r="AA144" s="37">
        <v>93.52</v>
      </c>
      <c r="AB144" s="37">
        <v>4.43</v>
      </c>
      <c r="AC144" s="37">
        <v>17.850000000000001</v>
      </c>
      <c r="AD144" s="37">
        <v>3.97</v>
      </c>
      <c r="AE144" s="37">
        <v>0.91</v>
      </c>
      <c r="AF144" s="37">
        <v>4.08</v>
      </c>
      <c r="AG144" s="37">
        <v>0.59</v>
      </c>
      <c r="AH144" s="37">
        <v>3.36</v>
      </c>
      <c r="AI144" s="37">
        <v>0.53</v>
      </c>
      <c r="AJ144" s="37">
        <v>1.38</v>
      </c>
      <c r="AK144" s="37">
        <v>0.17</v>
      </c>
      <c r="AL144" s="37">
        <v>0.99</v>
      </c>
      <c r="AM144" s="37">
        <v>0.1</v>
      </c>
      <c r="AN144" s="37">
        <v>0.3</v>
      </c>
      <c r="AO144" s="37">
        <v>0.01</v>
      </c>
      <c r="AP144" s="37">
        <v>0.41</v>
      </c>
      <c r="AQ144" s="37">
        <v>0.05</v>
      </c>
      <c r="AR144" s="37">
        <v>35.270000000000003</v>
      </c>
      <c r="AS144" s="37">
        <v>0.18</v>
      </c>
      <c r="AT144" s="37">
        <v>2.35</v>
      </c>
      <c r="AU144" s="37">
        <v>0.43</v>
      </c>
      <c r="AV144" s="39" t="s">
        <v>144</v>
      </c>
    </row>
    <row r="145" spans="1:48" x14ac:dyDescent="0.25">
      <c r="A145" s="34">
        <v>7331603</v>
      </c>
      <c r="B145" s="34" t="s">
        <v>283</v>
      </c>
      <c r="C145" s="40" t="s">
        <v>143</v>
      </c>
      <c r="D145" s="35">
        <v>45072</v>
      </c>
      <c r="E145" s="36">
        <v>36.4</v>
      </c>
      <c r="F145" s="36">
        <v>17</v>
      </c>
      <c r="G145" s="37">
        <v>20.420000000000002</v>
      </c>
      <c r="H145" s="36">
        <v>15.5</v>
      </c>
      <c r="I145" s="38">
        <v>49</v>
      </c>
      <c r="J145" s="38">
        <v>68</v>
      </c>
      <c r="K145" s="37">
        <v>5.35</v>
      </c>
      <c r="L145" s="37">
        <v>0.14000000000000001</v>
      </c>
      <c r="M145" s="36">
        <v>7</v>
      </c>
      <c r="N145" s="36">
        <v>4.2</v>
      </c>
      <c r="O145" s="36">
        <v>9</v>
      </c>
      <c r="P145" s="37">
        <v>9.98</v>
      </c>
      <c r="Q145" s="36">
        <v>5.7</v>
      </c>
      <c r="R145" s="37">
        <v>3.55</v>
      </c>
      <c r="S145" s="37">
        <v>0.44</v>
      </c>
      <c r="T145" s="37">
        <v>0.04</v>
      </c>
      <c r="U145" s="37">
        <v>0.08</v>
      </c>
      <c r="V145" s="37">
        <v>1.86</v>
      </c>
      <c r="W145" s="37">
        <v>0.15</v>
      </c>
      <c r="X145" s="37">
        <v>0.6</v>
      </c>
      <c r="Y145" s="37">
        <v>20.53</v>
      </c>
      <c r="Z145" s="37">
        <v>14.53</v>
      </c>
      <c r="AA145" s="37">
        <v>88.04</v>
      </c>
      <c r="AB145" s="37">
        <v>3.99</v>
      </c>
      <c r="AC145" s="37">
        <v>15.84</v>
      </c>
      <c r="AD145" s="37">
        <v>3.5</v>
      </c>
      <c r="AE145" s="37">
        <v>0.8</v>
      </c>
      <c r="AF145" s="37">
        <v>3.48</v>
      </c>
      <c r="AG145" s="37">
        <v>0.5</v>
      </c>
      <c r="AH145" s="37">
        <v>2.82</v>
      </c>
      <c r="AI145" s="37">
        <v>0.44</v>
      </c>
      <c r="AJ145" s="37">
        <v>1.1399999999999999</v>
      </c>
      <c r="AK145" s="37">
        <v>0.13</v>
      </c>
      <c r="AL145" s="37">
        <v>0.78</v>
      </c>
      <c r="AM145" s="37">
        <v>0.08</v>
      </c>
      <c r="AN145" s="37">
        <v>0.16</v>
      </c>
      <c r="AO145" s="37">
        <v>0.04</v>
      </c>
      <c r="AP145" s="37">
        <v>0.43</v>
      </c>
      <c r="AQ145" s="37">
        <v>0.05</v>
      </c>
      <c r="AR145" s="37">
        <v>28.12</v>
      </c>
      <c r="AS145" s="37">
        <v>0.16</v>
      </c>
      <c r="AT145" s="37">
        <v>2.3199999999999998</v>
      </c>
      <c r="AU145" s="37">
        <v>0.5</v>
      </c>
      <c r="AV145" s="39" t="s">
        <v>144</v>
      </c>
    </row>
    <row r="146" spans="1:48" x14ac:dyDescent="0.25">
      <c r="A146" s="34">
        <v>7331604</v>
      </c>
      <c r="B146" s="34" t="s">
        <v>284</v>
      </c>
      <c r="C146" s="40" t="s">
        <v>143</v>
      </c>
      <c r="D146" s="35">
        <v>45072</v>
      </c>
      <c r="E146" s="36">
        <v>16.5</v>
      </c>
      <c r="F146" s="36">
        <v>8.3000000000000007</v>
      </c>
      <c r="G146" s="37">
        <v>14.94</v>
      </c>
      <c r="H146" s="36">
        <v>8.6</v>
      </c>
      <c r="I146" s="38">
        <v>17</v>
      </c>
      <c r="J146" s="38">
        <v>48</v>
      </c>
      <c r="K146" s="37">
        <v>4.01</v>
      </c>
      <c r="L146" s="37">
        <v>0.11</v>
      </c>
      <c r="M146" s="36">
        <v>10.1</v>
      </c>
      <c r="N146" s="36">
        <v>5.3</v>
      </c>
      <c r="O146" s="36">
        <v>12.3</v>
      </c>
      <c r="P146" s="37">
        <v>11.77</v>
      </c>
      <c r="Q146" s="36">
        <v>9.3000000000000007</v>
      </c>
      <c r="R146" s="37">
        <v>4.21</v>
      </c>
      <c r="S146" s="37">
        <v>0.68</v>
      </c>
      <c r="T146" s="37">
        <v>0.06</v>
      </c>
      <c r="U146" s="37">
        <v>7.0000000000000007E-2</v>
      </c>
      <c r="V146" s="37">
        <v>2.5299999999999998</v>
      </c>
      <c r="W146" s="37">
        <v>0.2</v>
      </c>
      <c r="X146" s="37">
        <v>1.37</v>
      </c>
      <c r="Y146" s="37">
        <v>18.95</v>
      </c>
      <c r="Z146" s="37">
        <v>18.920000000000002</v>
      </c>
      <c r="AA146" s="37">
        <v>79.010000000000005</v>
      </c>
      <c r="AB146" s="37">
        <v>5.49</v>
      </c>
      <c r="AC146" s="37">
        <v>21.74</v>
      </c>
      <c r="AD146" s="37">
        <v>4.9400000000000004</v>
      </c>
      <c r="AE146" s="37">
        <v>1.05</v>
      </c>
      <c r="AF146" s="37">
        <v>4.43</v>
      </c>
      <c r="AG146" s="37">
        <v>0.68</v>
      </c>
      <c r="AH146" s="37">
        <v>3.87</v>
      </c>
      <c r="AI146" s="37">
        <v>0.57999999999999996</v>
      </c>
      <c r="AJ146" s="37">
        <v>1.44</v>
      </c>
      <c r="AK146" s="37">
        <v>0.17</v>
      </c>
      <c r="AL146" s="37">
        <v>1.03</v>
      </c>
      <c r="AM146" s="37">
        <v>0.1</v>
      </c>
      <c r="AN146" s="37">
        <v>0.25</v>
      </c>
      <c r="AO146" s="37">
        <v>0.05</v>
      </c>
      <c r="AP146" s="37">
        <v>0.78</v>
      </c>
      <c r="AQ146" s="37">
        <v>0.08</v>
      </c>
      <c r="AR146" s="37">
        <v>36.33</v>
      </c>
      <c r="AS146" s="37">
        <v>0.21</v>
      </c>
      <c r="AT146" s="37">
        <v>3.45</v>
      </c>
      <c r="AU146" s="37">
        <v>1.03</v>
      </c>
      <c r="AV146" s="39" t="s">
        <v>144</v>
      </c>
    </row>
    <row r="147" spans="1:48" x14ac:dyDescent="0.25">
      <c r="A147" s="34">
        <v>7331606</v>
      </c>
      <c r="B147" s="34" t="s">
        <v>285</v>
      </c>
      <c r="C147" s="40" t="s">
        <v>143</v>
      </c>
      <c r="D147" s="35">
        <v>45072</v>
      </c>
      <c r="E147" s="36">
        <v>19.2</v>
      </c>
      <c r="F147" s="36">
        <v>9.1</v>
      </c>
      <c r="G147" s="37">
        <v>11.36</v>
      </c>
      <c r="H147" s="36">
        <v>11</v>
      </c>
      <c r="I147" s="38">
        <v>22</v>
      </c>
      <c r="J147" s="38">
        <v>96</v>
      </c>
      <c r="K147" s="37">
        <v>4.6399999999999997</v>
      </c>
      <c r="L147" s="37">
        <v>0.22</v>
      </c>
      <c r="M147" s="36">
        <v>8.4</v>
      </c>
      <c r="N147" s="36">
        <v>5.5</v>
      </c>
      <c r="O147" s="36">
        <v>13.9</v>
      </c>
      <c r="P147" s="37">
        <v>12.71</v>
      </c>
      <c r="Q147" s="36">
        <v>16</v>
      </c>
      <c r="R147" s="37">
        <v>0.99</v>
      </c>
      <c r="S147" s="37">
        <v>0.37</v>
      </c>
      <c r="T147" s="37">
        <v>0.05</v>
      </c>
      <c r="U147" s="37">
        <v>0.19</v>
      </c>
      <c r="V147" s="37">
        <v>1.53</v>
      </c>
      <c r="W147" s="37">
        <v>0.2</v>
      </c>
      <c r="X147" s="37">
        <v>1.18</v>
      </c>
      <c r="Y147" s="37">
        <v>39.86</v>
      </c>
      <c r="Z147" s="37">
        <v>19.12</v>
      </c>
      <c r="AA147" s="37">
        <v>60.93</v>
      </c>
      <c r="AB147" s="37">
        <v>5.29</v>
      </c>
      <c r="AC147" s="37">
        <v>20.77</v>
      </c>
      <c r="AD147" s="37">
        <v>4.55</v>
      </c>
      <c r="AE147" s="37">
        <v>0.93</v>
      </c>
      <c r="AF147" s="37">
        <v>4.21</v>
      </c>
      <c r="AG147" s="37">
        <v>0.63</v>
      </c>
      <c r="AH147" s="37">
        <v>3.63</v>
      </c>
      <c r="AI147" s="37">
        <v>0.56999999999999995</v>
      </c>
      <c r="AJ147" s="37">
        <v>1.51</v>
      </c>
      <c r="AK147" s="37">
        <v>0.19</v>
      </c>
      <c r="AL147" s="37">
        <v>1.1599999999999999</v>
      </c>
      <c r="AM147" s="37">
        <v>0.12</v>
      </c>
      <c r="AN147" s="37">
        <v>0.56999999999999995</v>
      </c>
      <c r="AO147" s="37">
        <v>0.01</v>
      </c>
      <c r="AP147" s="37">
        <v>0.47</v>
      </c>
      <c r="AQ147" s="37">
        <v>0.08</v>
      </c>
      <c r="AR147" s="37">
        <v>23.16</v>
      </c>
      <c r="AS147" s="37">
        <v>0.21</v>
      </c>
      <c r="AT147" s="37">
        <v>3.66</v>
      </c>
      <c r="AU147" s="37">
        <v>0.64</v>
      </c>
      <c r="AV147" s="39" t="s">
        <v>144</v>
      </c>
    </row>
    <row r="148" spans="1:48" x14ac:dyDescent="0.25">
      <c r="A148" s="34">
        <v>7331607</v>
      </c>
      <c r="B148" s="34" t="s">
        <v>286</v>
      </c>
      <c r="C148" s="40" t="s">
        <v>143</v>
      </c>
      <c r="D148" s="35">
        <v>45072</v>
      </c>
      <c r="E148" s="36">
        <v>20.2</v>
      </c>
      <c r="F148" s="36">
        <v>16.3</v>
      </c>
      <c r="G148" s="37">
        <v>19.96</v>
      </c>
      <c r="H148" s="36">
        <v>17</v>
      </c>
      <c r="I148" s="38">
        <v>47</v>
      </c>
      <c r="J148" s="38">
        <v>99</v>
      </c>
      <c r="K148" s="37">
        <v>5.07</v>
      </c>
      <c r="L148" s="37">
        <v>0.25</v>
      </c>
      <c r="M148" s="36">
        <v>12.4</v>
      </c>
      <c r="N148" s="36">
        <v>5</v>
      </c>
      <c r="O148" s="36">
        <v>13.3</v>
      </c>
      <c r="P148" s="37">
        <v>16.149999999999999</v>
      </c>
      <c r="Q148" s="36">
        <v>13.1</v>
      </c>
      <c r="R148" s="37">
        <v>1.27</v>
      </c>
      <c r="S148" s="37">
        <v>1.27</v>
      </c>
      <c r="T148" s="37">
        <v>0.16</v>
      </c>
      <c r="U148" s="37">
        <v>0.22</v>
      </c>
      <c r="V148" s="37">
        <v>4.2300000000000004</v>
      </c>
      <c r="W148" s="37">
        <v>0.43</v>
      </c>
      <c r="X148" s="37">
        <v>1.98</v>
      </c>
      <c r="Y148" s="37">
        <v>19.940000000000001</v>
      </c>
      <c r="Z148" s="37">
        <v>24.49</v>
      </c>
      <c r="AA148" s="37">
        <v>86.87</v>
      </c>
      <c r="AB148" s="37">
        <v>6.64</v>
      </c>
      <c r="AC148" s="37">
        <v>26.35</v>
      </c>
      <c r="AD148" s="37">
        <v>5.77</v>
      </c>
      <c r="AE148" s="37">
        <v>1.18</v>
      </c>
      <c r="AF148" s="37">
        <v>5.4</v>
      </c>
      <c r="AG148" s="37">
        <v>0.81</v>
      </c>
      <c r="AH148" s="37">
        <v>4.3899999999999997</v>
      </c>
      <c r="AI148" s="37">
        <v>0.76</v>
      </c>
      <c r="AJ148" s="37">
        <v>1.99</v>
      </c>
      <c r="AK148" s="37">
        <v>0.28000000000000003</v>
      </c>
      <c r="AL148" s="37">
        <v>1.57</v>
      </c>
      <c r="AM148" s="37">
        <v>0.2</v>
      </c>
      <c r="AN148" s="37">
        <v>0.44</v>
      </c>
      <c r="AO148" s="37">
        <v>0.06</v>
      </c>
      <c r="AP148" s="37">
        <v>0.69</v>
      </c>
      <c r="AQ148" s="37">
        <v>0.19</v>
      </c>
      <c r="AR148" s="37">
        <v>43.67</v>
      </c>
      <c r="AS148" s="37">
        <v>0.3</v>
      </c>
      <c r="AT148" s="37">
        <v>4.9000000000000004</v>
      </c>
      <c r="AU148" s="37">
        <v>0.85</v>
      </c>
      <c r="AV148" s="39" t="s">
        <v>144</v>
      </c>
    </row>
    <row r="149" spans="1:48" x14ac:dyDescent="0.25">
      <c r="A149" s="34">
        <v>7331620</v>
      </c>
      <c r="B149" s="34" t="s">
        <v>148</v>
      </c>
      <c r="C149" s="40" t="s">
        <v>143</v>
      </c>
      <c r="D149" s="35">
        <v>45072</v>
      </c>
      <c r="E149" s="36">
        <v>22.4</v>
      </c>
      <c r="F149" s="36">
        <v>23.9</v>
      </c>
      <c r="G149" s="37">
        <v>6.03</v>
      </c>
      <c r="H149" s="36">
        <v>14.9</v>
      </c>
      <c r="I149" s="38">
        <v>16</v>
      </c>
      <c r="J149" s="38">
        <v>19</v>
      </c>
      <c r="K149" s="37">
        <v>2.67</v>
      </c>
      <c r="L149" s="37">
        <v>0.11</v>
      </c>
      <c r="M149" s="36">
        <v>1.4</v>
      </c>
      <c r="N149" s="36">
        <v>6</v>
      </c>
      <c r="O149" s="36">
        <v>24.7</v>
      </c>
      <c r="P149" s="37">
        <v>4.8899999999999997</v>
      </c>
      <c r="Q149" s="36">
        <v>5.4</v>
      </c>
      <c r="R149" s="37">
        <v>0.51</v>
      </c>
      <c r="S149" s="37">
        <v>0.65</v>
      </c>
      <c r="T149" s="37">
        <v>0.08</v>
      </c>
      <c r="U149" s="37">
        <v>7.0000000000000007E-2</v>
      </c>
      <c r="V149" s="37">
        <v>0.34</v>
      </c>
      <c r="W149" s="37">
        <v>0.09</v>
      </c>
      <c r="X149" s="37">
        <v>0.36</v>
      </c>
      <c r="Y149" s="37">
        <v>50.66</v>
      </c>
      <c r="Z149" s="37">
        <v>15.14</v>
      </c>
      <c r="AA149" s="37">
        <v>27.49</v>
      </c>
      <c r="AB149" s="37">
        <v>3.41</v>
      </c>
      <c r="AC149" s="37">
        <v>12.52</v>
      </c>
      <c r="AD149" s="37">
        <v>2.02</v>
      </c>
      <c r="AE149" s="37">
        <v>0.48</v>
      </c>
      <c r="AF149" s="37">
        <v>1.63</v>
      </c>
      <c r="AG149" s="37">
        <v>0.22</v>
      </c>
      <c r="AH149" s="37">
        <v>1.08</v>
      </c>
      <c r="AI149" s="37">
        <v>0.21</v>
      </c>
      <c r="AJ149" s="37">
        <v>0.56000000000000005</v>
      </c>
      <c r="AK149" s="37">
        <v>0.1</v>
      </c>
      <c r="AL149" s="37">
        <v>0.48</v>
      </c>
      <c r="AM149" s="37">
        <v>0.08</v>
      </c>
      <c r="AN149" s="37">
        <v>0.21</v>
      </c>
      <c r="AO149" s="37">
        <v>0.04</v>
      </c>
      <c r="AP149" s="37">
        <v>0.11</v>
      </c>
      <c r="AQ149" s="37">
        <v>0.1</v>
      </c>
      <c r="AR149" s="37">
        <v>2.3199999999999998</v>
      </c>
      <c r="AS149" s="37">
        <v>0.06</v>
      </c>
      <c r="AT149" s="37">
        <v>2.4500000000000002</v>
      </c>
      <c r="AU149" s="37">
        <v>0.41</v>
      </c>
      <c r="AV149" s="39" t="s">
        <v>144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1"/>
  <sheetViews>
    <sheetView workbookViewId="0">
      <selection activeCell="B11" sqref="B11"/>
    </sheetView>
  </sheetViews>
  <sheetFormatPr defaultRowHeight="15" x14ac:dyDescent="0.25"/>
  <cols>
    <col min="1" max="1" width="13.42578125" style="17" bestFit="1" customWidth="1"/>
    <col min="2" max="2" width="13.28515625" style="17" bestFit="1" customWidth="1"/>
    <col min="3" max="31" width="9.140625" style="17"/>
  </cols>
  <sheetData>
    <row r="1" spans="1:46" s="41" customFormat="1" x14ac:dyDescent="0.25">
      <c r="A1" s="24" t="s">
        <v>148</v>
      </c>
      <c r="B1" s="24" t="s">
        <v>1</v>
      </c>
      <c r="C1" s="25" t="s">
        <v>98</v>
      </c>
      <c r="D1" s="25" t="s">
        <v>99</v>
      </c>
      <c r="E1" s="25" t="s">
        <v>100</v>
      </c>
      <c r="F1" s="25" t="s">
        <v>101</v>
      </c>
      <c r="G1" s="25" t="s">
        <v>102</v>
      </c>
      <c r="H1" s="25" t="s">
        <v>103</v>
      </c>
      <c r="I1" s="25" t="s">
        <v>104</v>
      </c>
      <c r="J1" s="25" t="s">
        <v>105</v>
      </c>
      <c r="K1" s="25" t="s">
        <v>106</v>
      </c>
      <c r="L1" s="25" t="s">
        <v>107</v>
      </c>
      <c r="M1" s="25" t="s">
        <v>108</v>
      </c>
      <c r="N1" s="25" t="s">
        <v>109</v>
      </c>
      <c r="O1" s="25" t="s">
        <v>110</v>
      </c>
      <c r="P1" s="25" t="s">
        <v>111</v>
      </c>
      <c r="Q1" s="25" t="s">
        <v>112</v>
      </c>
      <c r="R1" s="25" t="s">
        <v>113</v>
      </c>
      <c r="S1" s="25" t="s">
        <v>114</v>
      </c>
      <c r="T1" s="25" t="s">
        <v>115</v>
      </c>
      <c r="U1" s="25" t="s">
        <v>116</v>
      </c>
      <c r="V1" s="25" t="s">
        <v>117</v>
      </c>
      <c r="W1" s="25" t="s">
        <v>118</v>
      </c>
      <c r="X1" s="25" t="s">
        <v>119</v>
      </c>
      <c r="Y1" s="25" t="s">
        <v>120</v>
      </c>
      <c r="Z1" s="25" t="s">
        <v>121</v>
      </c>
      <c r="AA1" s="25" t="s">
        <v>122</v>
      </c>
      <c r="AB1" s="25" t="s">
        <v>123</v>
      </c>
      <c r="AC1" s="25" t="s">
        <v>124</v>
      </c>
      <c r="AD1" s="25" t="s">
        <v>125</v>
      </c>
      <c r="AE1" s="25" t="s">
        <v>126</v>
      </c>
      <c r="AF1" s="25" t="s">
        <v>127</v>
      </c>
      <c r="AG1" s="25" t="s">
        <v>128</v>
      </c>
      <c r="AH1" s="25" t="s">
        <v>129</v>
      </c>
      <c r="AI1" s="25" t="s">
        <v>130</v>
      </c>
      <c r="AJ1" s="25" t="s">
        <v>131</v>
      </c>
      <c r="AK1" s="25" t="s">
        <v>132</v>
      </c>
      <c r="AL1" s="25" t="s">
        <v>133</v>
      </c>
      <c r="AM1" s="25" t="s">
        <v>134</v>
      </c>
      <c r="AN1" s="25" t="s">
        <v>135</v>
      </c>
      <c r="AO1" s="25" t="s">
        <v>136</v>
      </c>
      <c r="AP1" s="25" t="s">
        <v>137</v>
      </c>
      <c r="AQ1" s="25" t="s">
        <v>138</v>
      </c>
      <c r="AR1" s="25" t="s">
        <v>139</v>
      </c>
      <c r="AS1" s="25" t="s">
        <v>140</v>
      </c>
    </row>
    <row r="2" spans="1:46" s="26" customFormat="1" x14ac:dyDescent="0.25">
      <c r="A2" s="48" t="s">
        <v>289</v>
      </c>
      <c r="C2" s="28">
        <v>23.1</v>
      </c>
      <c r="D2" s="28">
        <v>24.3</v>
      </c>
      <c r="E2" s="33">
        <v>5.67</v>
      </c>
      <c r="F2" s="28">
        <v>16.2</v>
      </c>
      <c r="G2" s="27">
        <v>23.4</v>
      </c>
      <c r="H2" s="27">
        <v>20</v>
      </c>
      <c r="I2" s="33">
        <v>2.99</v>
      </c>
      <c r="J2" s="33">
        <v>6.0999999999999999E-2</v>
      </c>
      <c r="K2" s="28">
        <v>0.72</v>
      </c>
      <c r="L2" s="28">
        <v>6.13</v>
      </c>
      <c r="M2" s="28">
        <v>27.8</v>
      </c>
      <c r="N2" s="33">
        <v>5</v>
      </c>
      <c r="O2" s="28">
        <v>5.18</v>
      </c>
      <c r="P2" s="33"/>
      <c r="Q2" s="33">
        <v>0.65</v>
      </c>
      <c r="R2" s="33">
        <v>2.5000000000000001E-2</v>
      </c>
      <c r="S2" s="33">
        <v>3.5000000000000003E-2</v>
      </c>
      <c r="T2" s="33">
        <v>0.38</v>
      </c>
      <c r="U2" s="33">
        <v>6.8000000000000005E-2</v>
      </c>
      <c r="V2" s="33">
        <v>0.35</v>
      </c>
      <c r="W2" s="27">
        <v>55</v>
      </c>
      <c r="X2" s="28">
        <v>15.6</v>
      </c>
      <c r="Y2" s="28">
        <v>27.5</v>
      </c>
      <c r="Z2" s="33">
        <v>3.75</v>
      </c>
      <c r="AA2" s="28">
        <v>13.2</v>
      </c>
      <c r="AB2" s="33">
        <v>2.11</v>
      </c>
      <c r="AC2" s="33">
        <v>0</v>
      </c>
      <c r="AD2" s="33">
        <v>1.64</v>
      </c>
      <c r="AE2" s="28">
        <v>0.2</v>
      </c>
      <c r="AF2" s="33">
        <v>2.0299999999999998</v>
      </c>
      <c r="AG2" s="33">
        <v>0.2</v>
      </c>
      <c r="AH2" s="33"/>
      <c r="AI2" s="33"/>
      <c r="AJ2" s="33"/>
      <c r="AK2" s="33">
        <v>6.7000000000000004E-2</v>
      </c>
      <c r="AL2" s="33"/>
      <c r="AM2" s="33"/>
      <c r="AN2" s="33">
        <v>7.2999999999999995E-2</v>
      </c>
      <c r="AO2" s="33">
        <v>6.4000000000000001E-2</v>
      </c>
      <c r="AP2" s="33">
        <v>2.02</v>
      </c>
      <c r="AQ2" s="33">
        <v>2.8000000000000001E-2</v>
      </c>
      <c r="AR2" s="33">
        <v>2.84</v>
      </c>
      <c r="AS2" s="33">
        <v>0.43</v>
      </c>
    </row>
    <row r="3" spans="1:46" s="26" customFormat="1" x14ac:dyDescent="0.25">
      <c r="A3" s="29" t="s">
        <v>288</v>
      </c>
      <c r="C3" s="42">
        <v>23.434187458902848</v>
      </c>
      <c r="D3" s="42">
        <v>25.849139794516809</v>
      </c>
      <c r="E3" s="43">
        <v>5.9319227919445723</v>
      </c>
      <c r="F3" s="42">
        <v>16.027327729002923</v>
      </c>
      <c r="G3" s="44">
        <v>20.332644484811915</v>
      </c>
      <c r="H3" s="44">
        <v>19.883077491991791</v>
      </c>
      <c r="I3" s="43">
        <v>2.7603319272597835</v>
      </c>
      <c r="J3" s="43">
        <v>9.2419094130257368E-2</v>
      </c>
      <c r="K3" s="42">
        <v>1.1516438999387706</v>
      </c>
      <c r="L3" s="42">
        <v>6.1038462120232335</v>
      </c>
      <c r="M3" s="42">
        <v>25.461507448205772</v>
      </c>
      <c r="N3" s="43">
        <v>4.8887429372615934</v>
      </c>
      <c r="O3" s="42">
        <v>5.5578513746738984</v>
      </c>
      <c r="P3" s="43">
        <v>0.34822304691308725</v>
      </c>
      <c r="Q3" s="43">
        <v>0.61152913987313995</v>
      </c>
      <c r="R3" s="43">
        <v>1.4947998601832371E-2</v>
      </c>
      <c r="S3" s="43">
        <v>2.0560898186139001E-2</v>
      </c>
      <c r="T3" s="43">
        <v>0.32598015463408669</v>
      </c>
      <c r="U3" s="43">
        <v>7.4811014696746586E-2</v>
      </c>
      <c r="V3" s="43">
        <v>0.3310804161976067</v>
      </c>
      <c r="W3" s="43">
        <v>53.480511749550615</v>
      </c>
      <c r="X3" s="43">
        <v>15.558894616067089</v>
      </c>
      <c r="Y3" s="43">
        <v>27.668090038391153</v>
      </c>
      <c r="Z3" s="43">
        <v>3.4971966637651963</v>
      </c>
      <c r="AA3" s="43">
        <v>12.698123079843826</v>
      </c>
      <c r="AB3" s="43">
        <v>2.056610282931072</v>
      </c>
      <c r="AC3" s="43">
        <v>0.46573181967257982</v>
      </c>
      <c r="AD3" s="43">
        <v>1.6883504809096015</v>
      </c>
      <c r="AE3" s="43">
        <v>0.20716315976712063</v>
      </c>
      <c r="AF3" s="43">
        <v>1.0500026717690027</v>
      </c>
      <c r="AG3" s="43">
        <v>0.19060405549217302</v>
      </c>
      <c r="AH3" s="43">
        <v>0.54209555634938966</v>
      </c>
      <c r="AI3" s="43">
        <v>7.627562406466315E-2</v>
      </c>
      <c r="AJ3" s="43">
        <v>0.46193646187804699</v>
      </c>
      <c r="AK3" s="43">
        <v>6.6644875560672667E-2</v>
      </c>
      <c r="AL3" s="43">
        <v>0.19407919583517239</v>
      </c>
      <c r="AM3" s="43">
        <v>1.6604210149773702E-2</v>
      </c>
      <c r="AN3" s="43">
        <v>9.0131819181058143E-2</v>
      </c>
      <c r="AO3" s="43">
        <v>7.4100052247909484E-2</v>
      </c>
      <c r="AP3" s="43">
        <v>2.0791229800970012</v>
      </c>
      <c r="AQ3" s="43">
        <v>3.9871060695084559E-2</v>
      </c>
      <c r="AR3" s="43">
        <v>2.551328920272053</v>
      </c>
      <c r="AS3" s="43">
        <v>0.40447162120907743</v>
      </c>
    </row>
    <row r="4" spans="1:46" s="26" customFormat="1" x14ac:dyDescent="0.25">
      <c r="A4" s="29"/>
      <c r="C4" s="42"/>
      <c r="D4" s="42"/>
      <c r="E4" s="43"/>
      <c r="F4" s="42"/>
      <c r="G4" s="44"/>
      <c r="H4" s="44"/>
      <c r="I4" s="43"/>
      <c r="J4" s="43"/>
      <c r="K4" s="42"/>
      <c r="L4" s="42"/>
      <c r="M4" s="42"/>
      <c r="N4" s="43"/>
      <c r="O4" s="42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46" x14ac:dyDescent="0.25">
      <c r="A5" s="34">
        <v>5033620</v>
      </c>
      <c r="B5" s="34" t="s">
        <v>148</v>
      </c>
      <c r="C5" s="36">
        <v>23.5</v>
      </c>
      <c r="D5" s="36">
        <v>24.3</v>
      </c>
      <c r="E5" s="37">
        <v>5.89</v>
      </c>
      <c r="F5" s="36">
        <v>16.3</v>
      </c>
      <c r="G5" s="38">
        <v>23</v>
      </c>
      <c r="H5" s="38">
        <v>21</v>
      </c>
      <c r="I5" s="37">
        <v>2.72</v>
      </c>
      <c r="J5" s="37">
        <v>7.0000000000000007E-2</v>
      </c>
      <c r="K5" s="36">
        <v>1.1000000000000001</v>
      </c>
      <c r="L5" s="36">
        <v>5.9</v>
      </c>
      <c r="M5" s="36">
        <v>24.9</v>
      </c>
      <c r="N5" s="37">
        <v>4.91</v>
      </c>
      <c r="O5" s="36">
        <v>5.2</v>
      </c>
      <c r="P5" s="37">
        <v>0.11</v>
      </c>
      <c r="Q5" s="37">
        <v>0.56000000000000005</v>
      </c>
      <c r="R5" s="37">
        <v>-0.02</v>
      </c>
      <c r="S5" s="37">
        <v>-0.02</v>
      </c>
      <c r="T5" s="37">
        <v>0.32</v>
      </c>
      <c r="U5" s="37">
        <v>0.06</v>
      </c>
      <c r="V5" s="37">
        <v>0.32</v>
      </c>
      <c r="W5" s="37">
        <v>54.29</v>
      </c>
      <c r="X5" s="37">
        <v>15.6</v>
      </c>
      <c r="Y5" s="37">
        <v>26.52</v>
      </c>
      <c r="Z5" s="37">
        <v>3.4</v>
      </c>
      <c r="AA5" s="37">
        <v>12.47</v>
      </c>
      <c r="AB5" s="37">
        <v>2.02</v>
      </c>
      <c r="AC5" s="37">
        <v>0.46</v>
      </c>
      <c r="AD5" s="37">
        <v>1.69</v>
      </c>
      <c r="AE5" s="37">
        <v>0.2</v>
      </c>
      <c r="AF5" s="37">
        <v>1.06</v>
      </c>
      <c r="AG5" s="37">
        <v>0.18</v>
      </c>
      <c r="AH5" s="37">
        <v>0.54</v>
      </c>
      <c r="AI5" s="37">
        <v>7.0000000000000007E-2</v>
      </c>
      <c r="AJ5" s="37">
        <v>0.46</v>
      </c>
      <c r="AK5" s="37">
        <v>0.06</v>
      </c>
      <c r="AL5" s="37">
        <v>0.16</v>
      </c>
      <c r="AM5" s="37">
        <v>0.01</v>
      </c>
      <c r="AN5" s="37">
        <v>7.0000000000000007E-2</v>
      </c>
      <c r="AO5" s="37">
        <v>0.06</v>
      </c>
      <c r="AP5" s="37">
        <v>1.86</v>
      </c>
      <c r="AQ5" s="37">
        <v>0.03</v>
      </c>
      <c r="AR5" s="37">
        <v>2.5499999999999998</v>
      </c>
      <c r="AS5" s="37">
        <v>0.4</v>
      </c>
      <c r="AT5" s="39" t="s">
        <v>144</v>
      </c>
    </row>
    <row r="6" spans="1:46" x14ac:dyDescent="0.25">
      <c r="A6" s="34">
        <v>5039180</v>
      </c>
      <c r="B6" s="34" t="s">
        <v>148</v>
      </c>
      <c r="C6" s="36">
        <v>24</v>
      </c>
      <c r="D6" s="36">
        <v>27.8</v>
      </c>
      <c r="E6" s="37">
        <v>5.96</v>
      </c>
      <c r="F6" s="36">
        <v>16.899999999999999</v>
      </c>
      <c r="G6" s="38">
        <v>18</v>
      </c>
      <c r="H6" s="38">
        <v>19</v>
      </c>
      <c r="I6" s="37">
        <v>2.93</v>
      </c>
      <c r="J6" s="37">
        <v>0.09</v>
      </c>
      <c r="K6" s="36">
        <v>1.1000000000000001</v>
      </c>
      <c r="L6" s="36">
        <v>6.2</v>
      </c>
      <c r="M6" s="36">
        <v>26.9</v>
      </c>
      <c r="N6" s="37">
        <v>5.0199999999999996</v>
      </c>
      <c r="O6" s="36">
        <v>6.2</v>
      </c>
      <c r="P6" s="37">
        <v>0.48</v>
      </c>
      <c r="Q6" s="37">
        <v>0.56000000000000005</v>
      </c>
      <c r="R6" s="37">
        <v>0.03</v>
      </c>
      <c r="S6" s="37">
        <v>0.04</v>
      </c>
      <c r="T6" s="37">
        <v>0.28999999999999998</v>
      </c>
      <c r="U6" s="37">
        <v>7.0000000000000007E-2</v>
      </c>
      <c r="V6" s="37">
        <v>0.32</v>
      </c>
      <c r="W6" s="37">
        <v>53.88</v>
      </c>
      <c r="X6" s="37">
        <v>15.67</v>
      </c>
      <c r="Y6" s="37">
        <v>28.25</v>
      </c>
      <c r="Z6" s="37">
        <v>3.49</v>
      </c>
      <c r="AA6" s="37">
        <v>13.05</v>
      </c>
      <c r="AB6" s="37">
        <v>2.06</v>
      </c>
      <c r="AC6" s="37">
        <v>0.46</v>
      </c>
      <c r="AD6" s="37">
        <v>1.69</v>
      </c>
      <c r="AE6" s="37">
        <v>0.2</v>
      </c>
      <c r="AF6" s="37">
        <v>1.08</v>
      </c>
      <c r="AG6" s="37">
        <v>0.19</v>
      </c>
      <c r="AH6" s="37">
        <v>0.55000000000000004</v>
      </c>
      <c r="AI6" s="37">
        <v>7.0000000000000007E-2</v>
      </c>
      <c r="AJ6" s="37">
        <v>0.47</v>
      </c>
      <c r="AK6" s="37">
        <v>0.06</v>
      </c>
      <c r="AL6" s="37">
        <v>0.22</v>
      </c>
      <c r="AM6" s="37">
        <v>-0.01</v>
      </c>
      <c r="AN6" s="37">
        <v>0.1</v>
      </c>
      <c r="AO6" s="37">
        <v>0.06</v>
      </c>
      <c r="AP6" s="37">
        <v>1.91</v>
      </c>
      <c r="AQ6" s="37">
        <v>0.03</v>
      </c>
      <c r="AR6" s="37">
        <v>2.6</v>
      </c>
      <c r="AS6" s="37">
        <v>0.41</v>
      </c>
      <c r="AT6" s="39" t="s">
        <v>144</v>
      </c>
    </row>
    <row r="7" spans="1:46" x14ac:dyDescent="0.25">
      <c r="A7" s="34">
        <v>7331620</v>
      </c>
      <c r="B7" s="34" t="s">
        <v>148</v>
      </c>
      <c r="C7" s="36">
        <v>22.4</v>
      </c>
      <c r="D7" s="36">
        <v>23.9</v>
      </c>
      <c r="E7" s="37">
        <v>6.03</v>
      </c>
      <c r="F7" s="36">
        <v>14.9</v>
      </c>
      <c r="G7" s="38">
        <v>16</v>
      </c>
      <c r="H7" s="38">
        <v>19</v>
      </c>
      <c r="I7" s="37">
        <v>2.67</v>
      </c>
      <c r="J7" s="37">
        <v>0.11</v>
      </c>
      <c r="K7" s="36">
        <v>1.4</v>
      </c>
      <c r="L7" s="36">
        <v>6</v>
      </c>
      <c r="M7" s="36">
        <v>24.7</v>
      </c>
      <c r="N7" s="37">
        <v>4.8899999999999997</v>
      </c>
      <c r="O7" s="36">
        <v>5.4</v>
      </c>
      <c r="P7" s="37">
        <v>0.51</v>
      </c>
      <c r="Q7" s="37">
        <v>0.65</v>
      </c>
      <c r="R7" s="37">
        <v>0.08</v>
      </c>
      <c r="S7" s="37">
        <v>7.0000000000000007E-2</v>
      </c>
      <c r="T7" s="37">
        <v>0.34</v>
      </c>
      <c r="U7" s="37">
        <v>0.09</v>
      </c>
      <c r="V7" s="37">
        <v>0.36</v>
      </c>
      <c r="W7" s="37">
        <v>50.66</v>
      </c>
      <c r="X7" s="37">
        <v>15.14</v>
      </c>
      <c r="Y7" s="37">
        <v>27.49</v>
      </c>
      <c r="Z7" s="37">
        <v>3.41</v>
      </c>
      <c r="AA7" s="37">
        <v>12.52</v>
      </c>
      <c r="AB7" s="37">
        <v>2.02</v>
      </c>
      <c r="AC7" s="37">
        <v>0.48</v>
      </c>
      <c r="AD7" s="37">
        <v>1.63</v>
      </c>
      <c r="AE7" s="37">
        <v>0.22</v>
      </c>
      <c r="AF7" s="37">
        <v>1.08</v>
      </c>
      <c r="AG7" s="37">
        <v>0.21</v>
      </c>
      <c r="AH7" s="37">
        <v>0.56000000000000005</v>
      </c>
      <c r="AI7" s="37">
        <v>0.1</v>
      </c>
      <c r="AJ7" s="37">
        <v>0.48</v>
      </c>
      <c r="AK7" s="37">
        <v>0.08</v>
      </c>
      <c r="AL7" s="37">
        <v>0.21</v>
      </c>
      <c r="AM7" s="37">
        <v>0.04</v>
      </c>
      <c r="AN7" s="37">
        <v>0.11</v>
      </c>
      <c r="AO7" s="37">
        <v>0.1</v>
      </c>
      <c r="AP7" s="37">
        <v>2.3199999999999998</v>
      </c>
      <c r="AQ7" s="37">
        <v>0.06</v>
      </c>
      <c r="AR7" s="37">
        <v>2.4500000000000002</v>
      </c>
      <c r="AS7" s="37">
        <v>0.41</v>
      </c>
      <c r="AT7" s="39" t="s">
        <v>144</v>
      </c>
    </row>
    <row r="8" spans="1:46" s="26" customFormat="1" x14ac:dyDescent="0.25"/>
    <row r="9" spans="1:46" s="26" customFormat="1" x14ac:dyDescent="0.25">
      <c r="A9" s="24" t="s">
        <v>170</v>
      </c>
      <c r="B9" s="24" t="s">
        <v>1</v>
      </c>
      <c r="C9" s="25" t="s">
        <v>98</v>
      </c>
      <c r="D9" s="25" t="s">
        <v>99</v>
      </c>
      <c r="E9" s="25" t="s">
        <v>100</v>
      </c>
      <c r="F9" s="25" t="s">
        <v>101</v>
      </c>
      <c r="G9" s="25" t="s">
        <v>102</v>
      </c>
      <c r="H9" s="25" t="s">
        <v>103</v>
      </c>
      <c r="I9" s="25" t="s">
        <v>104</v>
      </c>
      <c r="J9" s="25" t="s">
        <v>105</v>
      </c>
      <c r="K9" s="25" t="s">
        <v>106</v>
      </c>
      <c r="L9" s="25" t="s">
        <v>107</v>
      </c>
      <c r="M9" s="25" t="s">
        <v>108</v>
      </c>
      <c r="N9" s="25" t="s">
        <v>109</v>
      </c>
      <c r="O9" s="25" t="s">
        <v>110</v>
      </c>
      <c r="P9" s="25" t="s">
        <v>111</v>
      </c>
      <c r="Q9" s="25" t="s">
        <v>112</v>
      </c>
      <c r="R9" s="25" t="s">
        <v>113</v>
      </c>
      <c r="S9" s="25" t="s">
        <v>114</v>
      </c>
      <c r="T9" s="25" t="s">
        <v>115</v>
      </c>
      <c r="U9" s="25" t="s">
        <v>116</v>
      </c>
      <c r="V9" s="25" t="s">
        <v>117</v>
      </c>
      <c r="W9" s="25" t="s">
        <v>118</v>
      </c>
      <c r="X9" s="25" t="s">
        <v>119</v>
      </c>
      <c r="Y9" s="25" t="s">
        <v>120</v>
      </c>
      <c r="Z9" s="25" t="s">
        <v>121</v>
      </c>
      <c r="AA9" s="25" t="s">
        <v>122</v>
      </c>
      <c r="AB9" s="25" t="s">
        <v>123</v>
      </c>
      <c r="AC9" s="25" t="s">
        <v>124</v>
      </c>
      <c r="AD9" s="25" t="s">
        <v>125</v>
      </c>
      <c r="AE9" s="25" t="s">
        <v>126</v>
      </c>
      <c r="AF9" s="25" t="s">
        <v>127</v>
      </c>
      <c r="AG9" s="25" t="s">
        <v>128</v>
      </c>
      <c r="AH9" s="25" t="s">
        <v>129</v>
      </c>
      <c r="AI9" s="25" t="s">
        <v>130</v>
      </c>
      <c r="AJ9" s="25" t="s">
        <v>131</v>
      </c>
      <c r="AK9" s="25" t="s">
        <v>132</v>
      </c>
      <c r="AL9" s="25" t="s">
        <v>133</v>
      </c>
      <c r="AM9" s="25" t="s">
        <v>134</v>
      </c>
      <c r="AN9" s="25" t="s">
        <v>135</v>
      </c>
      <c r="AO9" s="25" t="s">
        <v>136</v>
      </c>
      <c r="AP9" s="25" t="s">
        <v>137</v>
      </c>
      <c r="AQ9" s="25" t="s">
        <v>138</v>
      </c>
      <c r="AR9" s="25" t="s">
        <v>139</v>
      </c>
      <c r="AS9" s="25" t="s">
        <v>140</v>
      </c>
    </row>
    <row r="10" spans="1:46" s="26" customFormat="1" x14ac:dyDescent="0.25">
      <c r="A10" s="48" t="s">
        <v>289</v>
      </c>
      <c r="C10" s="28">
        <v>25.7</v>
      </c>
      <c r="D10" s="28">
        <v>29.8</v>
      </c>
      <c r="E10" s="28">
        <v>48.8</v>
      </c>
      <c r="F10" s="27">
        <v>77</v>
      </c>
      <c r="G10" s="27">
        <v>157</v>
      </c>
      <c r="H10" s="27">
        <v>207</v>
      </c>
      <c r="I10" s="33">
        <v>3.28</v>
      </c>
      <c r="J10" s="33">
        <v>7.4999999999999997E-2</v>
      </c>
      <c r="K10" s="28">
        <v>9.6300000000000008</v>
      </c>
      <c r="L10" s="28">
        <v>7.17</v>
      </c>
      <c r="M10" s="28">
        <v>32.299999999999997</v>
      </c>
      <c r="N10" s="33">
        <v>5.69</v>
      </c>
      <c r="O10" s="28">
        <v>6.19</v>
      </c>
      <c r="P10" s="33"/>
      <c r="Q10" s="28">
        <v>12.6</v>
      </c>
      <c r="R10" s="33">
        <v>0.106</v>
      </c>
      <c r="S10" s="33">
        <v>0.51</v>
      </c>
      <c r="T10" s="33">
        <v>2.54</v>
      </c>
      <c r="U10" s="33">
        <v>0.21</v>
      </c>
      <c r="V10" s="33">
        <v>1.19</v>
      </c>
      <c r="W10" s="27">
        <v>62</v>
      </c>
      <c r="X10" s="28">
        <v>25</v>
      </c>
      <c r="Y10" s="28">
        <v>44.9</v>
      </c>
      <c r="Z10" s="33">
        <v>5.3</v>
      </c>
      <c r="AA10" s="28">
        <v>17.8</v>
      </c>
      <c r="AB10" s="33">
        <v>2.66</v>
      </c>
      <c r="AC10" s="33">
        <v>0.59</v>
      </c>
      <c r="AD10" s="33">
        <v>1.92</v>
      </c>
      <c r="AE10" s="33">
        <v>0.23</v>
      </c>
      <c r="AF10" s="33"/>
      <c r="AG10" s="33">
        <v>0.21</v>
      </c>
      <c r="AH10" s="33"/>
      <c r="AI10" s="33"/>
      <c r="AJ10" s="33">
        <v>0.5</v>
      </c>
      <c r="AK10" s="33">
        <v>6.6000000000000003E-2</v>
      </c>
      <c r="AL10" s="33"/>
      <c r="AM10" s="33"/>
      <c r="AN10" s="33">
        <v>0.11</v>
      </c>
      <c r="AO10" s="33">
        <v>8.3000000000000004E-2</v>
      </c>
      <c r="AP10" s="27">
        <v>282</v>
      </c>
      <c r="AQ10" s="33">
        <v>0.15</v>
      </c>
      <c r="AR10" s="33">
        <v>3.25</v>
      </c>
      <c r="AS10" s="33">
        <v>0.47</v>
      </c>
    </row>
    <row r="11" spans="1:46" s="26" customFormat="1" x14ac:dyDescent="0.25">
      <c r="A11" s="29" t="s">
        <v>288</v>
      </c>
      <c r="C11" s="42">
        <v>24.699940157889142</v>
      </c>
      <c r="D11" s="42">
        <v>30.626031122923724</v>
      </c>
      <c r="E11" s="43">
        <v>48.043360375267774</v>
      </c>
      <c r="F11" s="42">
        <v>75.047394971057884</v>
      </c>
      <c r="G11" s="44">
        <v>156.97260294444317</v>
      </c>
      <c r="H11" s="44">
        <v>201.84227283738485</v>
      </c>
      <c r="I11" s="43">
        <v>2.9941737119628278</v>
      </c>
      <c r="J11" s="43">
        <v>8.7412810556683471E-2</v>
      </c>
      <c r="K11" s="42">
        <v>9.6861238218747285</v>
      </c>
      <c r="L11" s="42">
        <v>6.7813827591408069</v>
      </c>
      <c r="M11" s="42">
        <v>27.998867412724525</v>
      </c>
      <c r="N11" s="43">
        <v>5.1096893381738608</v>
      </c>
      <c r="O11" s="42">
        <v>5.4053743653060122</v>
      </c>
      <c r="P11" s="43">
        <v>0.64087447462152769</v>
      </c>
      <c r="Q11" s="43">
        <v>12.368929753977293</v>
      </c>
      <c r="R11" s="43">
        <v>0.10200119763933295</v>
      </c>
      <c r="S11" s="43">
        <v>0.47121906625531368</v>
      </c>
      <c r="T11" s="43">
        <v>2.2757608787855399</v>
      </c>
      <c r="U11" s="43">
        <v>0.19884592067635118</v>
      </c>
      <c r="V11" s="43">
        <v>1.070420742826522</v>
      </c>
      <c r="W11" s="43">
        <v>61.161394343639678</v>
      </c>
      <c r="X11" s="43">
        <v>25.583633663288946</v>
      </c>
      <c r="Y11" s="43">
        <v>44.368907540175563</v>
      </c>
      <c r="Z11" s="43">
        <v>5.0121788941656744</v>
      </c>
      <c r="AA11" s="43">
        <v>17.119383412047238</v>
      </c>
      <c r="AB11" s="43">
        <v>2.5813387643109991</v>
      </c>
      <c r="AC11" s="43">
        <v>0.58097966460856243</v>
      </c>
      <c r="AD11" s="43">
        <v>2.0250760683187194</v>
      </c>
      <c r="AE11" s="43">
        <v>0.23448640901331361</v>
      </c>
      <c r="AF11" s="43">
        <v>1.1475915786452611</v>
      </c>
      <c r="AG11" s="43">
        <v>0.19992814983771581</v>
      </c>
      <c r="AH11" s="43">
        <v>0.56368999292667021</v>
      </c>
      <c r="AI11" s="43">
        <v>7.3511823803478704E-2</v>
      </c>
      <c r="AJ11" s="43">
        <v>0.46964706094116432</v>
      </c>
      <c r="AK11" s="43">
        <v>6.6630838650033067E-2</v>
      </c>
      <c r="AL11" s="43">
        <v>0.17072922781424169</v>
      </c>
      <c r="AM11" s="43">
        <v>1.0301228403108948E-2</v>
      </c>
      <c r="AN11" s="43">
        <v>0.10859019942798964</v>
      </c>
      <c r="AO11" s="43">
        <v>8.4500467284215508E-2</v>
      </c>
      <c r="AP11" s="43">
        <v>246.8206446605424</v>
      </c>
      <c r="AQ11" s="43">
        <v>0.15467125123044176</v>
      </c>
      <c r="AR11" s="43">
        <v>3.0645220003263147</v>
      </c>
      <c r="AS11" s="43">
        <v>0.43423309712295061</v>
      </c>
    </row>
    <row r="12" spans="1:46" s="26" customFormat="1" x14ac:dyDescent="0.25">
      <c r="A12" s="29"/>
      <c r="C12" s="42"/>
      <c r="D12" s="42"/>
      <c r="E12" s="43"/>
      <c r="F12" s="42"/>
      <c r="G12" s="44"/>
      <c r="H12" s="44"/>
      <c r="I12" s="43"/>
      <c r="J12" s="43"/>
      <c r="K12" s="42"/>
      <c r="L12" s="42"/>
      <c r="M12" s="42"/>
      <c r="N12" s="43"/>
      <c r="O12" s="42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</row>
    <row r="13" spans="1:46" x14ac:dyDescent="0.25">
      <c r="A13" s="34">
        <v>5037440</v>
      </c>
      <c r="B13" s="34" t="s">
        <v>170</v>
      </c>
      <c r="C13" s="36">
        <v>24.7</v>
      </c>
      <c r="D13" s="36">
        <v>29.5</v>
      </c>
      <c r="E13" s="37">
        <v>48.09</v>
      </c>
      <c r="F13" s="36">
        <v>74.599999999999994</v>
      </c>
      <c r="G13" s="38">
        <v>152</v>
      </c>
      <c r="H13" s="38">
        <v>201</v>
      </c>
      <c r="I13" s="37">
        <v>2.97</v>
      </c>
      <c r="J13" s="37">
        <v>0.08</v>
      </c>
      <c r="K13" s="36">
        <v>9.6999999999999993</v>
      </c>
      <c r="L13" s="36">
        <v>6.8</v>
      </c>
      <c r="M13" s="36">
        <v>28.3</v>
      </c>
      <c r="N13" s="37">
        <v>5.19</v>
      </c>
      <c r="O13" s="36">
        <v>5.5</v>
      </c>
      <c r="P13" s="37">
        <v>0.4</v>
      </c>
      <c r="Q13" s="37">
        <v>12.02</v>
      </c>
      <c r="R13" s="37">
        <v>7.0000000000000007E-2</v>
      </c>
      <c r="S13" s="37">
        <v>0.44</v>
      </c>
      <c r="T13" s="37">
        <v>2.2799999999999998</v>
      </c>
      <c r="U13" s="37">
        <v>0.2</v>
      </c>
      <c r="V13" s="37">
        <v>1.0900000000000001</v>
      </c>
      <c r="W13" s="37">
        <v>62.22</v>
      </c>
      <c r="X13" s="37">
        <v>26</v>
      </c>
      <c r="Y13" s="37">
        <v>43.43</v>
      </c>
      <c r="Z13" s="37">
        <v>5</v>
      </c>
      <c r="AA13" s="37">
        <v>17.32</v>
      </c>
      <c r="AB13" s="37">
        <v>2.59</v>
      </c>
      <c r="AC13" s="37">
        <v>0.6</v>
      </c>
      <c r="AD13" s="37">
        <v>2.04</v>
      </c>
      <c r="AE13" s="37">
        <v>0.23</v>
      </c>
      <c r="AF13" s="37">
        <v>1.22</v>
      </c>
      <c r="AG13" s="37">
        <v>0.2</v>
      </c>
      <c r="AH13" s="37">
        <v>0.59</v>
      </c>
      <c r="AI13" s="37">
        <v>7.0000000000000007E-2</v>
      </c>
      <c r="AJ13" s="37">
        <v>0.49</v>
      </c>
      <c r="AK13" s="37">
        <v>0.06</v>
      </c>
      <c r="AL13" s="37">
        <v>0.17</v>
      </c>
      <c r="AM13" s="37">
        <v>-0.01</v>
      </c>
      <c r="AN13" s="37">
        <v>0.1</v>
      </c>
      <c r="AO13" s="37">
        <v>0.08</v>
      </c>
      <c r="AP13" s="37">
        <v>243.15</v>
      </c>
      <c r="AQ13" s="37">
        <v>0.15</v>
      </c>
      <c r="AR13" s="37">
        <v>3.12</v>
      </c>
      <c r="AS13" s="37">
        <v>0.43</v>
      </c>
      <c r="AT13" s="39" t="s">
        <v>144</v>
      </c>
    </row>
    <row r="14" spans="1:46" x14ac:dyDescent="0.25">
      <c r="A14" s="34">
        <v>5039500</v>
      </c>
      <c r="B14" s="34" t="s">
        <v>170</v>
      </c>
      <c r="C14" s="36">
        <v>25.1</v>
      </c>
      <c r="D14" s="36">
        <v>31.3</v>
      </c>
      <c r="E14" s="37">
        <v>48.97</v>
      </c>
      <c r="F14" s="36">
        <v>75.599999999999994</v>
      </c>
      <c r="G14" s="38">
        <v>153</v>
      </c>
      <c r="H14" s="38">
        <v>203</v>
      </c>
      <c r="I14" s="37">
        <v>3.08</v>
      </c>
      <c r="J14" s="37">
        <v>0.1</v>
      </c>
      <c r="K14" s="36">
        <v>10.6</v>
      </c>
      <c r="L14" s="36">
        <v>6.7</v>
      </c>
      <c r="M14" s="36">
        <v>27.8</v>
      </c>
      <c r="N14" s="37">
        <v>5.07</v>
      </c>
      <c r="O14" s="36">
        <v>5.7</v>
      </c>
      <c r="P14" s="37">
        <v>0.94</v>
      </c>
      <c r="Q14" s="37">
        <v>12.48</v>
      </c>
      <c r="R14" s="37">
        <v>0.13</v>
      </c>
      <c r="S14" s="37">
        <v>0.51</v>
      </c>
      <c r="T14" s="37">
        <v>2.2200000000000002</v>
      </c>
      <c r="U14" s="37">
        <v>0.19</v>
      </c>
      <c r="V14" s="37">
        <v>1.08</v>
      </c>
      <c r="W14" s="37">
        <v>60.9</v>
      </c>
      <c r="X14" s="37">
        <v>25.46</v>
      </c>
      <c r="Y14" s="37">
        <v>44.68</v>
      </c>
      <c r="Z14" s="37">
        <v>4.9000000000000004</v>
      </c>
      <c r="AA14" s="37">
        <v>17.149999999999999</v>
      </c>
      <c r="AB14" s="37">
        <v>2.5499999999999998</v>
      </c>
      <c r="AC14" s="37">
        <v>0.56000000000000005</v>
      </c>
      <c r="AD14" s="37">
        <v>1.98</v>
      </c>
      <c r="AE14" s="37">
        <v>0.23</v>
      </c>
      <c r="AF14" s="37">
        <v>1.1399999999999999</v>
      </c>
      <c r="AG14" s="37">
        <v>0.2</v>
      </c>
      <c r="AH14" s="37">
        <v>0.56000000000000005</v>
      </c>
      <c r="AI14" s="37">
        <v>0.08</v>
      </c>
      <c r="AJ14" s="37">
        <v>0.47</v>
      </c>
      <c r="AK14" s="37">
        <v>0.06</v>
      </c>
      <c r="AL14" s="37">
        <v>0.18</v>
      </c>
      <c r="AM14" s="37">
        <v>0.01</v>
      </c>
      <c r="AN14" s="37">
        <v>0.12</v>
      </c>
      <c r="AO14" s="37">
        <v>0.09</v>
      </c>
      <c r="AP14" s="37">
        <v>238.02</v>
      </c>
      <c r="AQ14" s="37">
        <v>0.15</v>
      </c>
      <c r="AR14" s="37">
        <v>2.99</v>
      </c>
      <c r="AS14" s="37">
        <v>0.43</v>
      </c>
      <c r="AT14" s="39" t="s">
        <v>144</v>
      </c>
    </row>
    <row r="15" spans="1:46" s="26" customFormat="1" x14ac:dyDescent="0.25"/>
    <row r="16" spans="1:46" s="26" customFormat="1" x14ac:dyDescent="0.25">
      <c r="A16" s="24" t="s">
        <v>195</v>
      </c>
      <c r="B16" s="24" t="s">
        <v>1</v>
      </c>
      <c r="C16" s="25" t="s">
        <v>98</v>
      </c>
      <c r="D16" s="25" t="s">
        <v>99</v>
      </c>
      <c r="E16" s="25" t="s">
        <v>100</v>
      </c>
      <c r="F16" s="25" t="s">
        <v>101</v>
      </c>
      <c r="G16" s="25" t="s">
        <v>102</v>
      </c>
      <c r="H16" s="25" t="s">
        <v>103</v>
      </c>
      <c r="I16" s="25" t="s">
        <v>104</v>
      </c>
      <c r="J16" s="25" t="s">
        <v>105</v>
      </c>
      <c r="K16" s="25" t="s">
        <v>106</v>
      </c>
      <c r="L16" s="25" t="s">
        <v>107</v>
      </c>
      <c r="M16" s="25" t="s">
        <v>108</v>
      </c>
      <c r="N16" s="25" t="s">
        <v>109</v>
      </c>
      <c r="O16" s="25" t="s">
        <v>110</v>
      </c>
      <c r="P16" s="25" t="s">
        <v>111</v>
      </c>
      <c r="Q16" s="25" t="s">
        <v>112</v>
      </c>
      <c r="R16" s="25" t="s">
        <v>113</v>
      </c>
      <c r="S16" s="25" t="s">
        <v>114</v>
      </c>
      <c r="T16" s="25" t="s">
        <v>115</v>
      </c>
      <c r="U16" s="25" t="s">
        <v>116</v>
      </c>
      <c r="V16" s="25" t="s">
        <v>117</v>
      </c>
      <c r="W16" s="25" t="s">
        <v>118</v>
      </c>
      <c r="X16" s="25" t="s">
        <v>119</v>
      </c>
      <c r="Y16" s="25" t="s">
        <v>120</v>
      </c>
      <c r="Z16" s="25" t="s">
        <v>121</v>
      </c>
      <c r="AA16" s="25" t="s">
        <v>122</v>
      </c>
      <c r="AB16" s="25" t="s">
        <v>123</v>
      </c>
      <c r="AC16" s="25" t="s">
        <v>124</v>
      </c>
      <c r="AD16" s="25" t="s">
        <v>125</v>
      </c>
      <c r="AE16" s="25" t="s">
        <v>126</v>
      </c>
      <c r="AF16" s="25" t="s">
        <v>127</v>
      </c>
      <c r="AG16" s="25" t="s">
        <v>128</v>
      </c>
      <c r="AH16" s="25" t="s">
        <v>129</v>
      </c>
      <c r="AI16" s="25" t="s">
        <v>130</v>
      </c>
      <c r="AJ16" s="25" t="s">
        <v>131</v>
      </c>
      <c r="AK16" s="25" t="s">
        <v>132</v>
      </c>
      <c r="AL16" s="25" t="s">
        <v>133</v>
      </c>
      <c r="AM16" s="25" t="s">
        <v>134</v>
      </c>
      <c r="AN16" s="25" t="s">
        <v>135</v>
      </c>
      <c r="AO16" s="25" t="s">
        <v>136</v>
      </c>
      <c r="AP16" s="25" t="s">
        <v>137</v>
      </c>
      <c r="AQ16" s="25" t="s">
        <v>138</v>
      </c>
      <c r="AR16" s="25" t="s">
        <v>139</v>
      </c>
      <c r="AS16" s="25" t="s">
        <v>140</v>
      </c>
    </row>
    <row r="17" spans="1:46" s="26" customFormat="1" x14ac:dyDescent="0.25">
      <c r="A17" s="48" t="s">
        <v>289</v>
      </c>
      <c r="C17" s="45">
        <v>38</v>
      </c>
      <c r="D17" s="45">
        <v>26</v>
      </c>
      <c r="E17" s="45">
        <v>6</v>
      </c>
      <c r="F17" s="45">
        <v>15</v>
      </c>
      <c r="G17" s="45">
        <v>254</v>
      </c>
      <c r="H17" s="45">
        <v>63</v>
      </c>
      <c r="I17" s="46"/>
      <c r="J17" s="46"/>
      <c r="K17" s="45">
        <v>102</v>
      </c>
      <c r="L17" s="47"/>
      <c r="M17" s="45"/>
      <c r="N17" s="47"/>
      <c r="O17" s="47"/>
      <c r="P17" s="47"/>
      <c r="Q17" s="45">
        <v>14</v>
      </c>
      <c r="R17" s="47">
        <v>-0.2</v>
      </c>
      <c r="S17" s="47">
        <v>-0.2</v>
      </c>
      <c r="T17" s="46"/>
      <c r="U17" s="46"/>
      <c r="V17" s="46"/>
      <c r="W17" s="45">
        <v>71</v>
      </c>
      <c r="X17" s="47"/>
      <c r="Y17" s="47"/>
      <c r="Z17" s="46"/>
      <c r="AA17" s="47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5">
        <v>36</v>
      </c>
      <c r="AQ17" s="45">
        <v>44</v>
      </c>
      <c r="AR17" s="47"/>
      <c r="AS17" s="46"/>
    </row>
    <row r="18" spans="1:46" s="26" customFormat="1" x14ac:dyDescent="0.25">
      <c r="A18" s="29" t="s">
        <v>288</v>
      </c>
      <c r="C18" s="42">
        <v>39.001200235550478</v>
      </c>
      <c r="D18" s="42">
        <v>23.459185114848619</v>
      </c>
      <c r="E18" s="43">
        <v>6.2859619713949568</v>
      </c>
      <c r="F18" s="42">
        <v>14.110225970049157</v>
      </c>
      <c r="G18" s="44">
        <v>235.78735542603428</v>
      </c>
      <c r="H18" s="44">
        <v>59.034403822980259</v>
      </c>
      <c r="I18" s="43">
        <v>6.0066460902371501</v>
      </c>
      <c r="J18" s="43">
        <v>0.10712811085108503</v>
      </c>
      <c r="K18" s="42">
        <v>102.87584271432563</v>
      </c>
      <c r="L18" s="42">
        <v>33.980200927579034</v>
      </c>
      <c r="M18" s="42">
        <v>9.641707279595737</v>
      </c>
      <c r="N18" s="43">
        <v>7.9392444111243625</v>
      </c>
      <c r="O18" s="42">
        <v>3.9664981279326192</v>
      </c>
      <c r="P18" s="43">
        <v>2.3656398241556547</v>
      </c>
      <c r="Q18" s="43">
        <v>14.376436002374712</v>
      </c>
      <c r="R18" s="43">
        <v>0.1616698249296494</v>
      </c>
      <c r="S18" s="43">
        <v>0.15052163694065665</v>
      </c>
      <c r="T18" s="43">
        <v>5.0901681244010417</v>
      </c>
      <c r="U18" s="43">
        <v>0.53088216388016807</v>
      </c>
      <c r="V18" s="43">
        <v>7.2758415091142465</v>
      </c>
      <c r="W18" s="43">
        <v>69.116343221807611</v>
      </c>
      <c r="X18" s="43">
        <v>28.013993768596738</v>
      </c>
      <c r="Y18" s="43">
        <v>53.026449349122636</v>
      </c>
      <c r="Z18" s="43">
        <v>5.6685344753349334</v>
      </c>
      <c r="AA18" s="43">
        <v>20.035524827563403</v>
      </c>
      <c r="AB18" s="43">
        <v>3.9279773779818643</v>
      </c>
      <c r="AC18" s="43">
        <v>0.53512435724540142</v>
      </c>
      <c r="AD18" s="43">
        <v>3.2653422907876188</v>
      </c>
      <c r="AE18" s="43">
        <v>0.43343382064022712</v>
      </c>
      <c r="AF18" s="43">
        <v>2.1983614109665841</v>
      </c>
      <c r="AG18" s="43">
        <v>0.34947671020005044</v>
      </c>
      <c r="AH18" s="43">
        <v>0.94366580281614409</v>
      </c>
      <c r="AI18" s="43">
        <v>0.12005368553911717</v>
      </c>
      <c r="AJ18" s="43">
        <v>0.77406552539243856</v>
      </c>
      <c r="AK18" s="43">
        <v>9.9929782584979032E-2</v>
      </c>
      <c r="AL18" s="43">
        <v>0.10279220294354853</v>
      </c>
      <c r="AM18" s="43">
        <v>1.2072956691677744E-2</v>
      </c>
      <c r="AN18" s="43">
        <v>156.49557272210578</v>
      </c>
      <c r="AO18" s="43">
        <v>0.38712058863547144</v>
      </c>
      <c r="AP18" s="43">
        <v>33.990378653663399</v>
      </c>
      <c r="AQ18" s="43">
        <v>46.778160143585843</v>
      </c>
      <c r="AR18" s="43">
        <v>10.540646553392952</v>
      </c>
      <c r="AS18" s="43">
        <v>2.4232067331595704</v>
      </c>
    </row>
    <row r="19" spans="1:4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46" x14ac:dyDescent="0.25">
      <c r="A20" s="34">
        <v>5038780</v>
      </c>
      <c r="B20" s="34" t="s">
        <v>195</v>
      </c>
      <c r="C20" s="36">
        <v>38.299999999999997</v>
      </c>
      <c r="D20" s="36">
        <v>21.7</v>
      </c>
      <c r="E20" s="37">
        <v>6.14</v>
      </c>
      <c r="F20" s="36">
        <v>14.3</v>
      </c>
      <c r="G20" s="38">
        <v>212</v>
      </c>
      <c r="H20" s="38">
        <v>55</v>
      </c>
      <c r="I20" s="37">
        <v>6.05</v>
      </c>
      <c r="J20" s="37">
        <v>0.13</v>
      </c>
      <c r="K20" s="36">
        <v>101.5</v>
      </c>
      <c r="L20" s="36">
        <v>34.4</v>
      </c>
      <c r="M20" s="36">
        <v>9.6999999999999993</v>
      </c>
      <c r="N20" s="37">
        <v>8.0500000000000007</v>
      </c>
      <c r="O20" s="36">
        <v>4.0999999999999996</v>
      </c>
      <c r="P20" s="37">
        <v>2.38</v>
      </c>
      <c r="Q20" s="37">
        <v>14.1</v>
      </c>
      <c r="R20" s="37">
        <v>0.15</v>
      </c>
      <c r="S20" s="37">
        <v>0.16</v>
      </c>
      <c r="T20" s="37">
        <v>5.17</v>
      </c>
      <c r="U20" s="37">
        <v>0.52</v>
      </c>
      <c r="V20" s="37">
        <v>7.48</v>
      </c>
      <c r="W20" s="37">
        <v>70.98</v>
      </c>
      <c r="X20" s="37">
        <v>28.97</v>
      </c>
      <c r="Y20" s="37">
        <v>52.86</v>
      </c>
      <c r="Z20" s="37">
        <v>5.73</v>
      </c>
      <c r="AA20" s="37">
        <v>20.64</v>
      </c>
      <c r="AB20" s="37">
        <v>4</v>
      </c>
      <c r="AC20" s="37">
        <v>0.55000000000000004</v>
      </c>
      <c r="AD20" s="37">
        <v>3.39</v>
      </c>
      <c r="AE20" s="37">
        <v>0.44</v>
      </c>
      <c r="AF20" s="37">
        <v>2.37</v>
      </c>
      <c r="AG20" s="37">
        <v>0.36</v>
      </c>
      <c r="AH20" s="37">
        <v>1</v>
      </c>
      <c r="AI20" s="37">
        <v>0.12</v>
      </c>
      <c r="AJ20" s="37">
        <v>0.82</v>
      </c>
      <c r="AK20" s="37">
        <v>0.1</v>
      </c>
      <c r="AL20" s="37">
        <v>0.1</v>
      </c>
      <c r="AM20" s="37">
        <v>-0.01</v>
      </c>
      <c r="AN20" s="37">
        <v>163.94</v>
      </c>
      <c r="AO20" s="37">
        <v>0.39</v>
      </c>
      <c r="AP20" s="37">
        <v>33.78</v>
      </c>
      <c r="AQ20" s="37">
        <v>47.96</v>
      </c>
      <c r="AR20" s="37">
        <v>10.99</v>
      </c>
      <c r="AS20" s="37">
        <v>2.48</v>
      </c>
      <c r="AT20" s="39" t="s">
        <v>144</v>
      </c>
    </row>
    <row r="21" spans="1:46" x14ac:dyDescent="0.25">
      <c r="A21" s="34">
        <v>7331580</v>
      </c>
      <c r="B21" s="34" t="s">
        <v>195</v>
      </c>
      <c r="C21" s="36">
        <v>39</v>
      </c>
      <c r="D21" s="36">
        <v>23.7</v>
      </c>
      <c r="E21" s="37">
        <v>6.13</v>
      </c>
      <c r="F21" s="36">
        <v>14</v>
      </c>
      <c r="G21" s="38">
        <v>242</v>
      </c>
      <c r="H21" s="38">
        <v>55</v>
      </c>
      <c r="I21" s="37">
        <v>5.97</v>
      </c>
      <c r="J21" s="37">
        <v>0.08</v>
      </c>
      <c r="K21" s="36">
        <v>106.7</v>
      </c>
      <c r="L21" s="36">
        <v>33.9</v>
      </c>
      <c r="M21" s="36">
        <v>9.3000000000000007</v>
      </c>
      <c r="N21" s="37">
        <v>7.73</v>
      </c>
      <c r="O21" s="36">
        <v>4.0999999999999996</v>
      </c>
      <c r="P21" s="37">
        <v>2.4300000000000002</v>
      </c>
      <c r="Q21" s="37">
        <v>14.57</v>
      </c>
      <c r="R21" s="37">
        <v>0.19</v>
      </c>
      <c r="S21" s="37">
        <v>0.14000000000000001</v>
      </c>
      <c r="T21" s="37">
        <v>4.84</v>
      </c>
      <c r="U21" s="37">
        <v>0.51</v>
      </c>
      <c r="V21" s="37">
        <v>7.13</v>
      </c>
      <c r="W21" s="37">
        <v>67.44</v>
      </c>
      <c r="X21" s="37">
        <v>26.99</v>
      </c>
      <c r="Y21" s="37">
        <v>51.8</v>
      </c>
      <c r="Z21" s="37">
        <v>5.37</v>
      </c>
      <c r="AA21" s="37">
        <v>19.39</v>
      </c>
      <c r="AB21" s="37">
        <v>3.72</v>
      </c>
      <c r="AC21" s="37">
        <v>0.51</v>
      </c>
      <c r="AD21" s="37">
        <v>3.11</v>
      </c>
      <c r="AE21" s="37">
        <v>0.41</v>
      </c>
      <c r="AF21" s="37">
        <v>2.12</v>
      </c>
      <c r="AG21" s="37">
        <v>0.34</v>
      </c>
      <c r="AH21" s="37">
        <v>0.92</v>
      </c>
      <c r="AI21" s="37">
        <v>0.12</v>
      </c>
      <c r="AJ21" s="37">
        <v>0.75</v>
      </c>
      <c r="AK21" s="37">
        <v>0.09</v>
      </c>
      <c r="AL21" s="37">
        <v>0.1</v>
      </c>
      <c r="AM21" s="37">
        <v>0.02</v>
      </c>
      <c r="AN21" s="37">
        <v>157.19</v>
      </c>
      <c r="AO21" s="37">
        <v>0.37</v>
      </c>
      <c r="AP21" s="37">
        <v>32.46</v>
      </c>
      <c r="AQ21" s="37">
        <v>45.97</v>
      </c>
      <c r="AR21" s="37">
        <v>10.08</v>
      </c>
      <c r="AS21" s="37">
        <v>2.38</v>
      </c>
      <c r="AT21" s="39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3" sqref="B13"/>
    </sheetView>
  </sheetViews>
  <sheetFormatPr defaultRowHeight="15" x14ac:dyDescent="0.25"/>
  <cols>
    <col min="1" max="1" width="12.140625" bestFit="1" customWidth="1"/>
    <col min="2" max="2" width="18.5703125" bestFit="1" customWidth="1"/>
    <col min="3" max="3" width="9.140625" style="17"/>
    <col min="4" max="26" width="9.28515625" style="17" bestFit="1" customWidth="1"/>
    <col min="27" max="27" width="9.5703125" style="17" bestFit="1" customWidth="1"/>
    <col min="28" max="34" width="9.28515625" style="17" bestFit="1" customWidth="1"/>
    <col min="35" max="36" width="9.140625" style="17"/>
  </cols>
  <sheetData>
    <row r="1" spans="1:46" x14ac:dyDescent="0.25">
      <c r="A1" s="23" t="s">
        <v>0</v>
      </c>
      <c r="B1" s="23" t="s">
        <v>1</v>
      </c>
      <c r="C1" s="21" t="s">
        <v>15</v>
      </c>
      <c r="D1" s="31" t="s">
        <v>141</v>
      </c>
      <c r="E1" s="21" t="s">
        <v>6</v>
      </c>
      <c r="F1" s="21" t="s">
        <v>11</v>
      </c>
      <c r="G1" s="21" t="s">
        <v>7</v>
      </c>
      <c r="H1" s="21" t="s">
        <v>17</v>
      </c>
      <c r="I1" s="21" t="s">
        <v>71</v>
      </c>
      <c r="J1" s="21" t="s">
        <v>72</v>
      </c>
      <c r="K1" s="21" t="s">
        <v>2</v>
      </c>
      <c r="L1" s="21" t="s">
        <v>13</v>
      </c>
      <c r="M1" s="21" t="s">
        <v>14</v>
      </c>
      <c r="N1" s="21" t="s">
        <v>16</v>
      </c>
      <c r="O1" s="21" t="s">
        <v>18</v>
      </c>
      <c r="P1" s="21" t="s">
        <v>10</v>
      </c>
      <c r="Q1" s="21" t="s">
        <v>9</v>
      </c>
      <c r="R1" s="21" t="s">
        <v>73</v>
      </c>
      <c r="S1" s="21" t="s">
        <v>4</v>
      </c>
      <c r="T1" s="21" t="s">
        <v>74</v>
      </c>
      <c r="U1" s="21" t="s">
        <v>75</v>
      </c>
      <c r="V1" s="21" t="s">
        <v>76</v>
      </c>
      <c r="W1" s="21" t="s">
        <v>3</v>
      </c>
      <c r="X1" s="21" t="s">
        <v>77</v>
      </c>
      <c r="Y1" s="21" t="s">
        <v>5</v>
      </c>
      <c r="Z1" s="21" t="s">
        <v>78</v>
      </c>
      <c r="AA1" s="21" t="s">
        <v>79</v>
      </c>
      <c r="AB1" s="21" t="s">
        <v>80</v>
      </c>
      <c r="AC1" s="21" t="s">
        <v>81</v>
      </c>
      <c r="AD1" s="21" t="s">
        <v>82</v>
      </c>
      <c r="AE1" s="21" t="s">
        <v>83</v>
      </c>
      <c r="AF1" s="21" t="s">
        <v>8</v>
      </c>
      <c r="AG1" s="21" t="s">
        <v>84</v>
      </c>
      <c r="AH1" s="21" t="s">
        <v>85</v>
      </c>
      <c r="AI1" s="21" t="s">
        <v>86</v>
      </c>
      <c r="AJ1" s="21" t="s">
        <v>87</v>
      </c>
      <c r="AK1" s="21" t="s">
        <v>88</v>
      </c>
      <c r="AL1" s="21" t="s">
        <v>89</v>
      </c>
      <c r="AM1" s="21" t="s">
        <v>90</v>
      </c>
      <c r="AN1" s="21" t="s">
        <v>91</v>
      </c>
      <c r="AO1" s="21" t="s">
        <v>92</v>
      </c>
      <c r="AP1" s="21" t="s">
        <v>12</v>
      </c>
      <c r="AQ1" s="21" t="s">
        <v>93</v>
      </c>
      <c r="AR1" s="21" t="s">
        <v>94</v>
      </c>
      <c r="AS1" s="21" t="s">
        <v>95</v>
      </c>
      <c r="AT1" s="21" t="s">
        <v>19</v>
      </c>
    </row>
    <row r="2" spans="1:46" s="17" customFormat="1" x14ac:dyDescent="0.25">
      <c r="A2" s="11"/>
      <c r="B2" s="11"/>
      <c r="C2" s="21"/>
      <c r="D2" s="3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</row>
    <row r="3" spans="1:46" x14ac:dyDescent="0.25">
      <c r="A3" s="34">
        <v>5039023</v>
      </c>
      <c r="B3" s="34" t="s">
        <v>206</v>
      </c>
      <c r="C3" s="36">
        <v>7.8</v>
      </c>
      <c r="D3" s="36">
        <v>0.6</v>
      </c>
      <c r="E3" s="37">
        <v>0.42</v>
      </c>
      <c r="F3" s="36">
        <v>0.5</v>
      </c>
      <c r="G3" s="38">
        <v>1</v>
      </c>
      <c r="H3" s="38">
        <v>9</v>
      </c>
      <c r="I3" s="37">
        <v>4.43</v>
      </c>
      <c r="J3" s="37">
        <v>-0.02</v>
      </c>
      <c r="K3" s="36">
        <v>0.5</v>
      </c>
      <c r="L3" s="36">
        <v>8.6</v>
      </c>
      <c r="M3" s="36">
        <v>16</v>
      </c>
      <c r="N3" s="37">
        <v>2.63</v>
      </c>
      <c r="O3" s="36">
        <v>7.6</v>
      </c>
      <c r="P3" s="37">
        <v>2.4500000000000002</v>
      </c>
      <c r="Q3" s="37">
        <v>-0.03</v>
      </c>
      <c r="R3" s="37">
        <v>0.02</v>
      </c>
      <c r="S3" s="37">
        <v>0.02</v>
      </c>
      <c r="T3" s="37">
        <v>0.8</v>
      </c>
      <c r="U3" s="37">
        <v>0.11</v>
      </c>
      <c r="V3" s="37">
        <v>1.23</v>
      </c>
      <c r="W3" s="37">
        <v>15.59</v>
      </c>
      <c r="X3" s="37">
        <v>5.42</v>
      </c>
      <c r="Y3" s="37">
        <v>10.89</v>
      </c>
      <c r="Z3" s="37">
        <v>1.1599999999999999</v>
      </c>
      <c r="AA3" s="37">
        <v>4.38</v>
      </c>
      <c r="AB3" s="37">
        <v>0.86</v>
      </c>
      <c r="AC3" s="37">
        <v>0.21</v>
      </c>
      <c r="AD3" s="37">
        <v>0.84</v>
      </c>
      <c r="AE3" s="37">
        <v>0.12</v>
      </c>
      <c r="AF3" s="37">
        <v>0.65</v>
      </c>
      <c r="AG3" s="37">
        <v>0.11</v>
      </c>
      <c r="AH3" s="37">
        <v>0.28999999999999998</v>
      </c>
      <c r="AI3" s="37">
        <v>0.03</v>
      </c>
      <c r="AJ3" s="37">
        <v>0.22</v>
      </c>
      <c r="AK3" s="37">
        <v>0.03</v>
      </c>
      <c r="AL3" s="37">
        <v>0.19</v>
      </c>
      <c r="AM3" s="37">
        <v>0.01</v>
      </c>
      <c r="AN3" s="37">
        <v>0.01</v>
      </c>
      <c r="AO3" s="37">
        <v>0.12</v>
      </c>
      <c r="AP3" s="37">
        <v>11.5</v>
      </c>
      <c r="AQ3" s="37">
        <v>0.12</v>
      </c>
      <c r="AR3" s="37">
        <v>0.55000000000000004</v>
      </c>
      <c r="AS3" s="37">
        <v>0.38</v>
      </c>
      <c r="AT3" s="39" t="s">
        <v>207</v>
      </c>
    </row>
    <row r="4" spans="1:46" x14ac:dyDescent="0.25">
      <c r="A4" s="34">
        <v>5039030</v>
      </c>
      <c r="B4" s="34" t="s">
        <v>208</v>
      </c>
      <c r="C4" s="36">
        <v>7</v>
      </c>
      <c r="D4" s="36">
        <v>-0.2</v>
      </c>
      <c r="E4" s="37">
        <v>0.23</v>
      </c>
      <c r="F4" s="36">
        <v>-0.2</v>
      </c>
      <c r="G4" s="38">
        <v>-1</v>
      </c>
      <c r="H4" s="38">
        <v>8</v>
      </c>
      <c r="I4" s="37">
        <v>4.55</v>
      </c>
      <c r="J4" s="37">
        <v>-0.02</v>
      </c>
      <c r="K4" s="36">
        <v>0.5</v>
      </c>
      <c r="L4" s="36">
        <v>9.4</v>
      </c>
      <c r="M4" s="36">
        <v>17.2</v>
      </c>
      <c r="N4" s="37">
        <v>2.77</v>
      </c>
      <c r="O4" s="36">
        <v>9.9</v>
      </c>
      <c r="P4" s="37">
        <v>2.8</v>
      </c>
      <c r="Q4" s="37">
        <v>-0.03</v>
      </c>
      <c r="R4" s="37">
        <v>0.02</v>
      </c>
      <c r="S4" s="37">
        <v>0.02</v>
      </c>
      <c r="T4" s="37">
        <v>0.77</v>
      </c>
      <c r="U4" s="37">
        <v>0.1</v>
      </c>
      <c r="V4" s="37">
        <v>1.31</v>
      </c>
      <c r="W4" s="37">
        <v>16.23</v>
      </c>
      <c r="X4" s="37">
        <v>5.52</v>
      </c>
      <c r="Y4" s="37">
        <v>11.01</v>
      </c>
      <c r="Z4" s="37">
        <v>1.1599999999999999</v>
      </c>
      <c r="AA4" s="37">
        <v>4.38</v>
      </c>
      <c r="AB4" s="37">
        <v>0.85</v>
      </c>
      <c r="AC4" s="37">
        <v>0.2</v>
      </c>
      <c r="AD4" s="37">
        <v>0.83</v>
      </c>
      <c r="AE4" s="37">
        <v>0.12</v>
      </c>
      <c r="AF4" s="37">
        <v>0.66</v>
      </c>
      <c r="AG4" s="37">
        <v>0.11</v>
      </c>
      <c r="AH4" s="37">
        <v>0.31</v>
      </c>
      <c r="AI4" s="37">
        <v>0.04</v>
      </c>
      <c r="AJ4" s="37">
        <v>0.24</v>
      </c>
      <c r="AK4" s="37">
        <v>0.03</v>
      </c>
      <c r="AL4" s="37">
        <v>0.24</v>
      </c>
      <c r="AM4" s="37">
        <v>0.01</v>
      </c>
      <c r="AN4" s="37">
        <v>-0.01</v>
      </c>
      <c r="AO4" s="37">
        <v>0.13</v>
      </c>
      <c r="AP4" s="37">
        <v>11.64</v>
      </c>
      <c r="AQ4" s="37">
        <v>0.12</v>
      </c>
      <c r="AR4" s="37">
        <v>0.62</v>
      </c>
      <c r="AS4" s="37">
        <v>0.39</v>
      </c>
      <c r="AT4" s="39" t="s">
        <v>207</v>
      </c>
    </row>
    <row r="5" spans="1:46" x14ac:dyDescent="0.25">
      <c r="A5" s="34"/>
      <c r="B5" s="34"/>
      <c r="C5" s="36"/>
      <c r="D5" s="36"/>
      <c r="E5" s="37"/>
      <c r="F5" s="36"/>
      <c r="G5" s="38"/>
      <c r="H5" s="38"/>
      <c r="I5" s="37"/>
      <c r="J5" s="37"/>
      <c r="K5" s="36"/>
      <c r="L5" s="36"/>
      <c r="M5" s="36"/>
      <c r="N5" s="37"/>
      <c r="O5" s="36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9"/>
    </row>
    <row r="6" spans="1:46" x14ac:dyDescent="0.25">
      <c r="A6" s="34">
        <v>5039519</v>
      </c>
      <c r="B6" s="34" t="s">
        <v>241</v>
      </c>
      <c r="C6" s="36">
        <v>52.4</v>
      </c>
      <c r="D6" s="36">
        <v>14.8</v>
      </c>
      <c r="E6" s="37">
        <v>3.56</v>
      </c>
      <c r="F6" s="36">
        <v>5.2</v>
      </c>
      <c r="G6" s="38">
        <v>3</v>
      </c>
      <c r="H6" s="38">
        <v>167</v>
      </c>
      <c r="I6" s="37">
        <v>23.42</v>
      </c>
      <c r="J6" s="37">
        <v>0.23</v>
      </c>
      <c r="K6" s="36">
        <v>15.4</v>
      </c>
      <c r="L6" s="36">
        <v>10</v>
      </c>
      <c r="M6" s="36">
        <v>6.5</v>
      </c>
      <c r="N6" s="37">
        <v>24.06</v>
      </c>
      <c r="O6" s="36">
        <v>8.1</v>
      </c>
      <c r="P6" s="37">
        <v>5.31</v>
      </c>
      <c r="Q6" s="37">
        <v>1.55</v>
      </c>
      <c r="R6" s="37">
        <v>0.12</v>
      </c>
      <c r="S6" s="37">
        <v>0.11</v>
      </c>
      <c r="T6" s="37">
        <v>4.79</v>
      </c>
      <c r="U6" s="37">
        <v>0.4</v>
      </c>
      <c r="V6" s="37">
        <v>3.34</v>
      </c>
      <c r="W6" s="37">
        <v>10.15</v>
      </c>
      <c r="X6" s="37">
        <v>33.68</v>
      </c>
      <c r="Y6" s="37">
        <v>301.12</v>
      </c>
      <c r="Z6" s="37">
        <v>14.55</v>
      </c>
      <c r="AA6" s="37">
        <v>65.5</v>
      </c>
      <c r="AB6" s="37">
        <v>16.43</v>
      </c>
      <c r="AC6" s="37">
        <v>2.36</v>
      </c>
      <c r="AD6" s="37">
        <v>15.39</v>
      </c>
      <c r="AE6" s="37">
        <v>2.0099999999999998</v>
      </c>
      <c r="AF6" s="37">
        <v>9.25</v>
      </c>
      <c r="AG6" s="37">
        <v>1.17</v>
      </c>
      <c r="AH6" s="37">
        <v>2.57</v>
      </c>
      <c r="AI6" s="37">
        <v>0.26</v>
      </c>
      <c r="AJ6" s="37">
        <v>1.44</v>
      </c>
      <c r="AK6" s="37">
        <v>0.16</v>
      </c>
      <c r="AL6" s="37">
        <v>0.23</v>
      </c>
      <c r="AM6" s="37">
        <v>0.02</v>
      </c>
      <c r="AN6" s="37">
        <v>0.24</v>
      </c>
      <c r="AO6" s="37">
        <v>0.25</v>
      </c>
      <c r="AP6" s="37">
        <v>54.16</v>
      </c>
      <c r="AQ6" s="37">
        <v>0.83</v>
      </c>
      <c r="AR6" s="37">
        <v>5.68</v>
      </c>
      <c r="AS6" s="37">
        <v>1.3</v>
      </c>
      <c r="AT6" s="39" t="s">
        <v>207</v>
      </c>
    </row>
    <row r="7" spans="1:46" x14ac:dyDescent="0.25">
      <c r="A7" s="34">
        <v>5039530</v>
      </c>
      <c r="B7" s="34" t="s">
        <v>242</v>
      </c>
      <c r="C7" s="36">
        <v>50.9</v>
      </c>
      <c r="D7" s="36">
        <v>15</v>
      </c>
      <c r="E7" s="37">
        <v>3.56</v>
      </c>
      <c r="F7" s="36">
        <v>5.3</v>
      </c>
      <c r="G7" s="38">
        <v>4</v>
      </c>
      <c r="H7" s="38">
        <v>164</v>
      </c>
      <c r="I7" s="37">
        <v>22.96</v>
      </c>
      <c r="J7" s="37">
        <v>0.24</v>
      </c>
      <c r="K7" s="36">
        <v>14.4</v>
      </c>
      <c r="L7" s="36">
        <v>9.6</v>
      </c>
      <c r="M7" s="36">
        <v>6.3</v>
      </c>
      <c r="N7" s="37">
        <v>24.32</v>
      </c>
      <c r="O7" s="36">
        <v>7.8</v>
      </c>
      <c r="P7" s="37">
        <v>5.37</v>
      </c>
      <c r="Q7" s="37">
        <v>1.58</v>
      </c>
      <c r="R7" s="37">
        <v>0.12</v>
      </c>
      <c r="S7" s="37">
        <v>0.12</v>
      </c>
      <c r="T7" s="37">
        <v>4.74</v>
      </c>
      <c r="U7" s="37">
        <v>0.4</v>
      </c>
      <c r="V7" s="37">
        <v>3.28</v>
      </c>
      <c r="W7" s="37">
        <v>8.76</v>
      </c>
      <c r="X7" s="37">
        <v>33.67</v>
      </c>
      <c r="Y7" s="37">
        <v>304.72000000000003</v>
      </c>
      <c r="Z7" s="37">
        <v>14.71</v>
      </c>
      <c r="AA7" s="37">
        <v>65.739999999999995</v>
      </c>
      <c r="AB7" s="37">
        <v>16.43</v>
      </c>
      <c r="AC7" s="37">
        <v>2.38</v>
      </c>
      <c r="AD7" s="37">
        <v>15.48</v>
      </c>
      <c r="AE7" s="37">
        <v>1.99</v>
      </c>
      <c r="AF7" s="37">
        <v>9.23</v>
      </c>
      <c r="AG7" s="37">
        <v>1.17</v>
      </c>
      <c r="AH7" s="37">
        <v>2.56</v>
      </c>
      <c r="AI7" s="37">
        <v>0.26</v>
      </c>
      <c r="AJ7" s="37">
        <v>1.42</v>
      </c>
      <c r="AK7" s="37">
        <v>0.15</v>
      </c>
      <c r="AL7" s="37">
        <v>0.22</v>
      </c>
      <c r="AM7" s="37">
        <v>0.02</v>
      </c>
      <c r="AN7" s="37">
        <v>0.26</v>
      </c>
      <c r="AO7" s="37">
        <v>0.25</v>
      </c>
      <c r="AP7" s="37">
        <v>54.83</v>
      </c>
      <c r="AQ7" s="37">
        <v>0.84</v>
      </c>
      <c r="AR7" s="37">
        <v>5.81</v>
      </c>
      <c r="AS7" s="37">
        <v>1.31</v>
      </c>
      <c r="AT7" s="39" t="s">
        <v>207</v>
      </c>
    </row>
    <row r="8" spans="1:46" x14ac:dyDescent="0.25">
      <c r="A8" s="34"/>
      <c r="B8" s="34"/>
      <c r="C8" s="36"/>
      <c r="D8" s="36"/>
      <c r="E8" s="37"/>
      <c r="F8" s="36"/>
      <c r="G8" s="38"/>
      <c r="H8" s="38"/>
      <c r="I8" s="37"/>
      <c r="J8" s="37"/>
      <c r="K8" s="36"/>
      <c r="L8" s="36"/>
      <c r="M8" s="36"/>
      <c r="N8" s="37"/>
      <c r="O8" s="36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9"/>
    </row>
    <row r="9" spans="1:46" x14ac:dyDescent="0.25">
      <c r="A9" s="34">
        <v>7331577</v>
      </c>
      <c r="B9" s="34" t="s">
        <v>265</v>
      </c>
      <c r="C9" s="36">
        <v>24.7</v>
      </c>
      <c r="D9" s="36">
        <v>8.1999999999999993</v>
      </c>
      <c r="E9" s="37">
        <v>3.78</v>
      </c>
      <c r="F9" s="36">
        <v>6.2</v>
      </c>
      <c r="G9" s="38">
        <v>4</v>
      </c>
      <c r="H9" s="38">
        <v>20</v>
      </c>
      <c r="I9" s="37">
        <v>2.56</v>
      </c>
      <c r="J9" s="37">
        <v>0.16</v>
      </c>
      <c r="K9" s="36">
        <v>6.2</v>
      </c>
      <c r="L9" s="36">
        <v>2.9</v>
      </c>
      <c r="M9" s="36">
        <v>12.3</v>
      </c>
      <c r="N9" s="37">
        <v>9.6</v>
      </c>
      <c r="O9" s="36">
        <v>16.899999999999999</v>
      </c>
      <c r="P9" s="37">
        <v>4.07</v>
      </c>
      <c r="Q9" s="37">
        <v>0.7</v>
      </c>
      <c r="R9" s="37">
        <v>0.09</v>
      </c>
      <c r="S9" s="37">
        <v>0.09</v>
      </c>
      <c r="T9" s="37">
        <v>0.99</v>
      </c>
      <c r="U9" s="37">
        <v>0.18</v>
      </c>
      <c r="V9" s="37">
        <v>0.38</v>
      </c>
      <c r="W9" s="37">
        <v>13.23</v>
      </c>
      <c r="X9" s="37">
        <v>13.74</v>
      </c>
      <c r="Y9" s="37">
        <v>35.28</v>
      </c>
      <c r="Z9" s="37">
        <v>4.0999999999999996</v>
      </c>
      <c r="AA9" s="37">
        <v>16.23</v>
      </c>
      <c r="AB9" s="37">
        <v>3.5</v>
      </c>
      <c r="AC9" s="37">
        <v>0.81</v>
      </c>
      <c r="AD9" s="37">
        <v>3.13</v>
      </c>
      <c r="AE9" s="37">
        <v>0.48</v>
      </c>
      <c r="AF9" s="37">
        <v>2.66</v>
      </c>
      <c r="AG9" s="37">
        <v>0.43</v>
      </c>
      <c r="AH9" s="37">
        <v>1.05</v>
      </c>
      <c r="AI9" s="37">
        <v>0.15</v>
      </c>
      <c r="AJ9" s="37">
        <v>0.75</v>
      </c>
      <c r="AK9" s="37">
        <v>0.1</v>
      </c>
      <c r="AL9" s="37">
        <v>0.57999999999999996</v>
      </c>
      <c r="AM9" s="37">
        <v>0.06</v>
      </c>
      <c r="AN9" s="37">
        <v>0.55000000000000004</v>
      </c>
      <c r="AO9" s="37">
        <v>0.09</v>
      </c>
      <c r="AP9" s="37">
        <v>13.56</v>
      </c>
      <c r="AQ9" s="37">
        <v>0.2</v>
      </c>
      <c r="AR9" s="37">
        <v>1.75</v>
      </c>
      <c r="AS9" s="37">
        <v>0.7</v>
      </c>
      <c r="AT9" s="39" t="s">
        <v>207</v>
      </c>
    </row>
    <row r="10" spans="1:46" x14ac:dyDescent="0.25">
      <c r="A10" s="34">
        <v>7331590</v>
      </c>
      <c r="B10" s="34" t="s">
        <v>276</v>
      </c>
      <c r="C10" s="36">
        <v>23.4</v>
      </c>
      <c r="D10" s="36">
        <v>5.2</v>
      </c>
      <c r="E10" s="37">
        <v>3.91</v>
      </c>
      <c r="F10" s="36">
        <v>5.3</v>
      </c>
      <c r="G10" s="38">
        <v>2</v>
      </c>
      <c r="H10" s="38">
        <v>19</v>
      </c>
      <c r="I10" s="37">
        <v>2.52</v>
      </c>
      <c r="J10" s="37">
        <v>0.19</v>
      </c>
      <c r="K10" s="36">
        <v>5.0999999999999996</v>
      </c>
      <c r="L10" s="36">
        <v>2.6</v>
      </c>
      <c r="M10" s="36">
        <v>11.1</v>
      </c>
      <c r="N10" s="37">
        <v>8.9700000000000006</v>
      </c>
      <c r="O10" s="36">
        <v>15.7</v>
      </c>
      <c r="P10" s="37">
        <v>3.53</v>
      </c>
      <c r="Q10" s="37">
        <v>0.19</v>
      </c>
      <c r="R10" s="37">
        <v>0.06</v>
      </c>
      <c r="S10" s="37">
        <v>0.05</v>
      </c>
      <c r="T10" s="37">
        <v>1.05</v>
      </c>
      <c r="U10" s="37">
        <v>0.15</v>
      </c>
      <c r="V10" s="37">
        <v>0.32</v>
      </c>
      <c r="W10" s="37">
        <v>11.45</v>
      </c>
      <c r="X10" s="37">
        <v>13.06</v>
      </c>
      <c r="Y10" s="37">
        <v>33.799999999999997</v>
      </c>
      <c r="Z10" s="37">
        <v>3.87</v>
      </c>
      <c r="AA10" s="37">
        <v>15.33</v>
      </c>
      <c r="AB10" s="37">
        <v>3.28</v>
      </c>
      <c r="AC10" s="37">
        <v>0.75</v>
      </c>
      <c r="AD10" s="37">
        <v>2.96</v>
      </c>
      <c r="AE10" s="37">
        <v>0.45</v>
      </c>
      <c r="AF10" s="37">
        <v>2.5499999999999998</v>
      </c>
      <c r="AG10" s="37">
        <v>0.39</v>
      </c>
      <c r="AH10" s="37">
        <v>0.97</v>
      </c>
      <c r="AI10" s="37">
        <v>0.12</v>
      </c>
      <c r="AJ10" s="37">
        <v>0.68</v>
      </c>
      <c r="AK10" s="37">
        <v>7.0000000000000007E-2</v>
      </c>
      <c r="AL10" s="37">
        <v>0.49</v>
      </c>
      <c r="AM10" s="37">
        <v>0.03</v>
      </c>
      <c r="AN10" s="37">
        <v>0.48</v>
      </c>
      <c r="AO10" s="37">
        <v>0.04</v>
      </c>
      <c r="AP10" s="37">
        <v>13.34</v>
      </c>
      <c r="AQ10" s="37">
        <v>0.16</v>
      </c>
      <c r="AR10" s="37">
        <v>1.59</v>
      </c>
      <c r="AS10" s="37">
        <v>0.62</v>
      </c>
      <c r="AT10" s="39" t="s">
        <v>207</v>
      </c>
    </row>
    <row r="11" spans="1:46" x14ac:dyDescent="0.25">
      <c r="A11" s="19"/>
      <c r="B11" s="19"/>
      <c r="C11" s="6"/>
      <c r="D11" s="7"/>
      <c r="E11" s="7"/>
      <c r="F11" s="6"/>
      <c r="G11" s="6"/>
      <c r="H11" s="7"/>
      <c r="I11" s="7"/>
      <c r="J11" s="7"/>
      <c r="K11" s="7"/>
      <c r="L11" s="7"/>
      <c r="M11" s="6"/>
      <c r="N11" s="7"/>
      <c r="O11" s="7"/>
      <c r="P11" s="7"/>
      <c r="Q11" s="7"/>
      <c r="R11" s="7"/>
      <c r="S11" s="7"/>
      <c r="T11" s="7"/>
      <c r="U11" s="7"/>
      <c r="V11" s="7"/>
      <c r="W11" s="6"/>
      <c r="X11" s="6"/>
      <c r="Y11" s="6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22"/>
    </row>
    <row r="12" spans="1:46" x14ac:dyDescent="0.25">
      <c r="A12" s="19"/>
      <c r="B12" s="19"/>
      <c r="C12" s="6"/>
      <c r="D12" s="7"/>
      <c r="E12" s="7"/>
      <c r="F12" s="6"/>
      <c r="G12" s="6"/>
      <c r="H12" s="7"/>
      <c r="I12" s="7"/>
      <c r="J12" s="7"/>
      <c r="K12" s="7"/>
      <c r="L12" s="7"/>
      <c r="M12" s="6"/>
      <c r="N12" s="7"/>
      <c r="O12" s="7"/>
      <c r="P12" s="7"/>
      <c r="Q12" s="7"/>
      <c r="R12" s="7"/>
      <c r="S12" s="7"/>
      <c r="T12" s="7"/>
      <c r="U12" s="7"/>
      <c r="V12" s="7"/>
      <c r="W12" s="6"/>
      <c r="X12" s="6"/>
      <c r="Y12" s="6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22"/>
    </row>
    <row r="13" spans="1:46" x14ac:dyDescent="0.25">
      <c r="A13" s="19"/>
      <c r="B13" s="19"/>
      <c r="C13" s="6"/>
      <c r="D13" s="7"/>
      <c r="E13" s="7"/>
      <c r="F13" s="6"/>
      <c r="G13" s="6"/>
      <c r="H13" s="7"/>
      <c r="I13" s="7"/>
      <c r="J13" s="7"/>
      <c r="K13" s="7"/>
      <c r="L13" s="7"/>
      <c r="M13" s="6"/>
      <c r="N13" s="7"/>
      <c r="O13" s="7"/>
      <c r="P13" s="7"/>
      <c r="Q13" s="7"/>
      <c r="R13" s="7"/>
      <c r="S13" s="7"/>
      <c r="T13" s="7"/>
      <c r="U13" s="7"/>
      <c r="V13" s="7"/>
      <c r="W13" s="6"/>
      <c r="X13" s="6"/>
      <c r="Y13" s="6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22"/>
    </row>
    <row r="14" spans="1:46" x14ac:dyDescent="0.25">
      <c r="A14" s="4"/>
      <c r="B14" s="4"/>
      <c r="C14" s="14"/>
      <c r="D14" s="15"/>
      <c r="E14" s="15"/>
      <c r="F14" s="16"/>
      <c r="G14" s="14"/>
      <c r="H14" s="16"/>
      <c r="I14" s="15"/>
      <c r="J14" s="15"/>
      <c r="K14" s="15"/>
      <c r="L14" s="15"/>
      <c r="M14" s="16"/>
      <c r="N14" s="14"/>
      <c r="O14" s="14"/>
      <c r="P14" s="15"/>
      <c r="Q14" s="16"/>
      <c r="R14" s="14"/>
      <c r="S14" s="15"/>
      <c r="T14" s="15"/>
      <c r="U14" s="14"/>
      <c r="V14" s="15"/>
      <c r="W14" s="15"/>
      <c r="X14" s="15"/>
      <c r="Y14" s="15"/>
      <c r="Z14" s="15"/>
      <c r="AA14" s="15"/>
      <c r="AB14" s="16"/>
      <c r="AC14" s="15"/>
      <c r="AD14" s="15"/>
      <c r="AE14" s="15"/>
      <c r="AF14" s="15"/>
      <c r="AG14" s="15"/>
      <c r="AH14" s="15"/>
      <c r="AI14" s="12"/>
    </row>
    <row r="15" spans="1:46" x14ac:dyDescent="0.25">
      <c r="A15" s="4"/>
      <c r="B15" s="4"/>
      <c r="C15" s="14"/>
      <c r="D15" s="15"/>
      <c r="E15" s="15"/>
      <c r="F15" s="16"/>
      <c r="G15" s="14"/>
      <c r="H15" s="16"/>
      <c r="I15" s="15"/>
      <c r="J15" s="15"/>
      <c r="K15" s="15"/>
      <c r="L15" s="15"/>
      <c r="M15" s="16"/>
      <c r="N15" s="14"/>
      <c r="O15" s="14"/>
      <c r="P15" s="15"/>
      <c r="Q15" s="16"/>
      <c r="R15" s="14"/>
      <c r="S15" s="15"/>
      <c r="T15" s="15"/>
      <c r="U15" s="14"/>
      <c r="V15" s="15"/>
      <c r="W15" s="15"/>
      <c r="X15" s="15"/>
      <c r="Y15" s="15"/>
      <c r="Z15" s="15"/>
      <c r="AA15" s="15"/>
      <c r="AB15" s="16"/>
      <c r="AC15" s="15"/>
      <c r="AD15" s="15"/>
      <c r="AE15" s="15"/>
      <c r="AF15" s="15"/>
      <c r="AG15" s="15"/>
      <c r="AH15" s="15"/>
      <c r="AI15" s="12"/>
    </row>
    <row r="16" spans="1:46" x14ac:dyDescent="0.25">
      <c r="A16" s="4"/>
      <c r="B16" s="4"/>
      <c r="C16" s="14"/>
      <c r="D16" s="15"/>
      <c r="E16" s="15"/>
      <c r="F16" s="16"/>
      <c r="G16" s="14"/>
      <c r="H16" s="16"/>
      <c r="I16" s="15"/>
      <c r="J16" s="15"/>
      <c r="K16" s="15"/>
      <c r="L16" s="15"/>
      <c r="M16" s="16"/>
      <c r="N16" s="14"/>
      <c r="O16" s="14"/>
      <c r="P16" s="15"/>
      <c r="Q16" s="16"/>
      <c r="R16" s="14"/>
      <c r="S16" s="15"/>
      <c r="T16" s="15"/>
      <c r="U16" s="14"/>
      <c r="V16" s="15"/>
      <c r="W16" s="15"/>
      <c r="X16" s="15"/>
      <c r="Y16" s="15"/>
      <c r="Z16" s="15"/>
      <c r="AA16" s="15"/>
      <c r="AB16" s="16"/>
      <c r="AC16" s="15"/>
      <c r="AD16" s="15"/>
      <c r="AE16" s="15"/>
      <c r="AF16" s="15"/>
      <c r="AG16" s="15"/>
      <c r="AH16" s="15"/>
      <c r="AI16" s="12"/>
    </row>
    <row r="17" spans="1:35" x14ac:dyDescent="0.25">
      <c r="A17" s="4"/>
      <c r="B17" s="4"/>
      <c r="C17" s="14"/>
      <c r="D17" s="15"/>
      <c r="E17" s="15"/>
      <c r="F17" s="16"/>
      <c r="G17" s="14"/>
      <c r="H17" s="16"/>
      <c r="I17" s="15"/>
      <c r="J17" s="15"/>
      <c r="K17" s="15"/>
      <c r="L17" s="15"/>
      <c r="M17" s="16"/>
      <c r="N17" s="14"/>
      <c r="O17" s="14"/>
      <c r="P17" s="15"/>
      <c r="Q17" s="16"/>
      <c r="R17" s="14"/>
      <c r="S17" s="15"/>
      <c r="T17" s="15"/>
      <c r="U17" s="14"/>
      <c r="V17" s="15"/>
      <c r="W17" s="15"/>
      <c r="X17" s="15"/>
      <c r="Y17" s="15"/>
      <c r="Z17" s="15"/>
      <c r="AA17" s="15"/>
      <c r="AB17" s="16"/>
      <c r="AC17" s="15"/>
      <c r="AD17" s="15"/>
      <c r="AE17" s="15"/>
      <c r="AF17" s="15"/>
      <c r="AG17" s="15"/>
      <c r="AH17" s="15"/>
      <c r="AI17" s="12"/>
    </row>
    <row r="18" spans="1:35" x14ac:dyDescent="0.25">
      <c r="A18" s="4"/>
      <c r="B18" s="4"/>
      <c r="C18" s="14"/>
      <c r="D18" s="15"/>
      <c r="E18" s="15"/>
      <c r="F18" s="16"/>
      <c r="G18" s="14"/>
      <c r="H18" s="16"/>
      <c r="I18" s="15"/>
      <c r="J18" s="15"/>
      <c r="K18" s="15"/>
      <c r="L18" s="15"/>
      <c r="M18" s="16"/>
      <c r="N18" s="14"/>
      <c r="O18" s="14"/>
      <c r="P18" s="15"/>
      <c r="Q18" s="16"/>
      <c r="R18" s="14"/>
      <c r="S18" s="15"/>
      <c r="T18" s="15"/>
      <c r="U18" s="14"/>
      <c r="V18" s="15"/>
      <c r="W18" s="15"/>
      <c r="X18" s="15"/>
      <c r="Y18" s="15"/>
      <c r="Z18" s="15"/>
      <c r="AA18" s="15"/>
      <c r="AB18" s="16"/>
      <c r="AC18" s="15"/>
      <c r="AD18" s="15"/>
      <c r="AE18" s="15"/>
      <c r="AF18" s="15"/>
      <c r="AG18" s="15"/>
      <c r="AH18" s="15"/>
      <c r="AI18" s="12"/>
    </row>
    <row r="19" spans="1:35" x14ac:dyDescent="0.25">
      <c r="A19" s="4"/>
      <c r="B19" s="4"/>
      <c r="C19" s="14"/>
      <c r="D19" s="15"/>
      <c r="E19" s="15"/>
      <c r="F19" s="16"/>
      <c r="G19" s="14"/>
      <c r="H19" s="16"/>
      <c r="I19" s="15"/>
      <c r="J19" s="15"/>
      <c r="K19" s="15"/>
      <c r="L19" s="15"/>
      <c r="M19" s="16"/>
      <c r="N19" s="14"/>
      <c r="O19" s="14"/>
      <c r="P19" s="15"/>
      <c r="Q19" s="16"/>
      <c r="R19" s="14"/>
      <c r="S19" s="15"/>
      <c r="T19" s="15"/>
      <c r="U19" s="14"/>
      <c r="V19" s="15"/>
      <c r="W19" s="15"/>
      <c r="X19" s="15"/>
      <c r="Y19" s="15"/>
      <c r="Z19" s="15"/>
      <c r="AA19" s="15"/>
      <c r="AB19" s="16"/>
      <c r="AC19" s="15"/>
      <c r="AD19" s="15"/>
      <c r="AE19" s="15"/>
      <c r="AF19" s="15"/>
      <c r="AG19" s="15"/>
      <c r="AH19" s="15"/>
      <c r="AI19" s="12"/>
    </row>
    <row r="20" spans="1:35" x14ac:dyDescent="0.25">
      <c r="A20" s="4"/>
      <c r="B20" s="4"/>
      <c r="C20" s="14"/>
      <c r="D20" s="15"/>
      <c r="E20" s="15"/>
      <c r="F20" s="16"/>
      <c r="G20" s="14"/>
      <c r="H20" s="16"/>
      <c r="I20" s="15"/>
      <c r="J20" s="15"/>
      <c r="K20" s="15"/>
      <c r="L20" s="15"/>
      <c r="M20" s="16"/>
      <c r="N20" s="14"/>
      <c r="O20" s="14"/>
      <c r="P20" s="15"/>
      <c r="Q20" s="16"/>
      <c r="R20" s="14"/>
      <c r="S20" s="15"/>
      <c r="T20" s="15"/>
      <c r="U20" s="14"/>
      <c r="V20" s="15"/>
      <c r="W20" s="15"/>
      <c r="X20" s="15"/>
      <c r="Y20" s="15"/>
      <c r="Z20" s="15"/>
      <c r="AA20" s="15"/>
      <c r="AB20" s="16"/>
      <c r="AC20" s="15"/>
      <c r="AD20" s="15"/>
      <c r="AE20" s="15"/>
      <c r="AF20" s="15"/>
      <c r="AG20" s="15"/>
      <c r="AH20" s="15"/>
      <c r="AI20" s="12"/>
    </row>
    <row r="21" spans="1:35" x14ac:dyDescent="0.25">
      <c r="A21" s="4"/>
      <c r="B21" s="4"/>
      <c r="C21" s="14"/>
      <c r="D21" s="15"/>
      <c r="E21" s="15"/>
      <c r="F21" s="16"/>
      <c r="G21" s="14"/>
      <c r="H21" s="16"/>
      <c r="I21" s="15"/>
      <c r="J21" s="15"/>
      <c r="K21" s="15"/>
      <c r="L21" s="15"/>
      <c r="M21" s="16"/>
      <c r="N21" s="14"/>
      <c r="O21" s="14"/>
      <c r="P21" s="15"/>
      <c r="Q21" s="16"/>
      <c r="R21" s="14"/>
      <c r="S21" s="15"/>
      <c r="T21" s="15"/>
      <c r="U21" s="14"/>
      <c r="V21" s="15"/>
      <c r="W21" s="15"/>
      <c r="X21" s="15"/>
      <c r="Y21" s="15"/>
      <c r="Z21" s="15"/>
      <c r="AA21" s="15"/>
      <c r="AB21" s="16"/>
      <c r="AC21" s="15"/>
      <c r="AD21" s="15"/>
      <c r="AE21" s="15"/>
      <c r="AF21" s="15"/>
      <c r="AG21" s="15"/>
      <c r="AH21" s="15"/>
      <c r="AI21" s="12"/>
    </row>
    <row r="22" spans="1:35" x14ac:dyDescent="0.25">
      <c r="A22" s="4"/>
      <c r="B22" s="4"/>
      <c r="C22" s="14"/>
      <c r="D22" s="15"/>
      <c r="E22" s="15"/>
      <c r="F22" s="16"/>
      <c r="G22" s="14"/>
      <c r="H22" s="16"/>
      <c r="I22" s="15"/>
      <c r="J22" s="15"/>
      <c r="K22" s="15"/>
      <c r="L22" s="15"/>
      <c r="M22" s="16"/>
      <c r="N22" s="14"/>
      <c r="O22" s="14"/>
      <c r="P22" s="15"/>
      <c r="Q22" s="16"/>
      <c r="R22" s="14"/>
      <c r="S22" s="15"/>
      <c r="T22" s="15"/>
      <c r="U22" s="14"/>
      <c r="V22" s="15"/>
      <c r="W22" s="15"/>
      <c r="X22" s="15"/>
      <c r="Y22" s="15"/>
      <c r="Z22" s="15"/>
      <c r="AA22" s="15"/>
      <c r="AB22" s="16"/>
      <c r="AC22" s="15"/>
      <c r="AD22" s="15"/>
      <c r="AE22" s="15"/>
      <c r="AF22" s="15"/>
      <c r="AG22" s="15"/>
      <c r="AH22" s="15"/>
      <c r="AI22" s="12"/>
    </row>
    <row r="23" spans="1:35" x14ac:dyDescent="0.25">
      <c r="A23" s="4"/>
      <c r="B23" s="4"/>
      <c r="C23" s="14"/>
      <c r="D23" s="15"/>
      <c r="E23" s="15"/>
      <c r="F23" s="16"/>
      <c r="G23" s="14"/>
      <c r="H23" s="16"/>
      <c r="I23" s="15"/>
      <c r="J23" s="15"/>
      <c r="K23" s="15"/>
      <c r="L23" s="15"/>
      <c r="M23" s="16"/>
      <c r="N23" s="14"/>
      <c r="O23" s="14"/>
      <c r="P23" s="15"/>
      <c r="Q23" s="16"/>
      <c r="R23" s="14"/>
      <c r="S23" s="15"/>
      <c r="T23" s="15"/>
      <c r="U23" s="14"/>
      <c r="V23" s="15"/>
      <c r="W23" s="15"/>
      <c r="X23" s="15"/>
      <c r="Y23" s="15"/>
      <c r="Z23" s="15"/>
      <c r="AA23" s="15"/>
      <c r="AB23" s="16"/>
      <c r="AC23" s="15"/>
      <c r="AD23" s="15"/>
      <c r="AE23" s="15"/>
      <c r="AF23" s="15"/>
      <c r="AG23" s="15"/>
      <c r="AH23" s="15"/>
      <c r="AI23" s="12"/>
    </row>
    <row r="24" spans="1:35" x14ac:dyDescent="0.25">
      <c r="A24" s="4"/>
      <c r="B24" s="4"/>
      <c r="C24" s="14"/>
      <c r="D24" s="15"/>
      <c r="E24" s="15"/>
      <c r="F24" s="16"/>
      <c r="G24" s="14"/>
      <c r="H24" s="16"/>
      <c r="I24" s="15"/>
      <c r="J24" s="15"/>
      <c r="K24" s="15"/>
      <c r="L24" s="15"/>
      <c r="M24" s="16"/>
      <c r="N24" s="14"/>
      <c r="O24" s="14"/>
      <c r="P24" s="15"/>
      <c r="Q24" s="16"/>
      <c r="R24" s="14"/>
      <c r="S24" s="15"/>
      <c r="T24" s="15"/>
      <c r="U24" s="14"/>
      <c r="V24" s="15"/>
      <c r="W24" s="15"/>
      <c r="X24" s="15"/>
      <c r="Y24" s="15"/>
      <c r="Z24" s="15"/>
      <c r="AA24" s="15"/>
      <c r="AB24" s="16"/>
      <c r="AC24" s="15"/>
      <c r="AD24" s="15"/>
      <c r="AE24" s="15"/>
      <c r="AF24" s="15"/>
      <c r="AG24" s="15"/>
      <c r="AH24" s="15"/>
      <c r="AI24" s="12"/>
    </row>
    <row r="25" spans="1:35" x14ac:dyDescent="0.25">
      <c r="A25" s="4"/>
      <c r="B25" s="4"/>
      <c r="C25" s="14"/>
      <c r="D25" s="15"/>
      <c r="E25" s="15"/>
      <c r="F25" s="16"/>
      <c r="G25" s="14"/>
      <c r="H25" s="16"/>
      <c r="I25" s="15"/>
      <c r="J25" s="15"/>
      <c r="K25" s="15"/>
      <c r="L25" s="15"/>
      <c r="M25" s="16"/>
      <c r="N25" s="14"/>
      <c r="O25" s="14"/>
      <c r="P25" s="15"/>
      <c r="Q25" s="16"/>
      <c r="R25" s="14"/>
      <c r="S25" s="15"/>
      <c r="T25" s="15"/>
      <c r="U25" s="14"/>
      <c r="V25" s="15"/>
      <c r="W25" s="15"/>
      <c r="X25" s="15"/>
      <c r="Y25" s="15"/>
      <c r="Z25" s="15"/>
      <c r="AA25" s="15"/>
      <c r="AB25" s="16"/>
      <c r="AC25" s="15"/>
      <c r="AD25" s="15"/>
      <c r="AE25" s="15"/>
      <c r="AF25" s="15"/>
      <c r="AG25" s="15"/>
      <c r="AH25" s="15"/>
      <c r="AI25" s="12"/>
    </row>
    <row r="26" spans="1:35" x14ac:dyDescent="0.25">
      <c r="A26" s="4"/>
      <c r="B26" s="4"/>
      <c r="C26" s="14"/>
      <c r="D26" s="15"/>
      <c r="E26" s="15"/>
      <c r="F26" s="16"/>
      <c r="G26" s="14"/>
      <c r="H26" s="16"/>
      <c r="I26" s="15"/>
      <c r="J26" s="15"/>
      <c r="K26" s="15"/>
      <c r="L26" s="15"/>
      <c r="M26" s="16"/>
      <c r="N26" s="14"/>
      <c r="O26" s="14"/>
      <c r="P26" s="15"/>
      <c r="Q26" s="16"/>
      <c r="R26" s="14"/>
      <c r="S26" s="15"/>
      <c r="T26" s="15"/>
      <c r="U26" s="14"/>
      <c r="V26" s="15"/>
      <c r="W26" s="15"/>
      <c r="X26" s="15"/>
      <c r="Y26" s="15"/>
      <c r="Z26" s="15"/>
      <c r="AA26" s="15"/>
      <c r="AB26" s="16"/>
      <c r="AC26" s="15"/>
      <c r="AD26" s="15"/>
      <c r="AE26" s="15"/>
      <c r="AF26" s="15"/>
      <c r="AG26" s="15"/>
      <c r="AH26" s="15"/>
      <c r="AI26" s="12"/>
    </row>
    <row r="27" spans="1:35" x14ac:dyDescent="0.25">
      <c r="A27" s="4"/>
      <c r="B27" s="4"/>
      <c r="C27" s="14"/>
      <c r="D27" s="15"/>
      <c r="E27" s="15"/>
      <c r="F27" s="16"/>
      <c r="G27" s="14"/>
      <c r="H27" s="16"/>
      <c r="I27" s="15"/>
      <c r="J27" s="15"/>
      <c r="K27" s="15"/>
      <c r="L27" s="15"/>
      <c r="M27" s="16"/>
      <c r="N27" s="14"/>
      <c r="O27" s="14"/>
      <c r="P27" s="15"/>
      <c r="Q27" s="16"/>
      <c r="R27" s="14"/>
      <c r="S27" s="15"/>
      <c r="T27" s="15"/>
      <c r="U27" s="14"/>
      <c r="V27" s="15"/>
      <c r="W27" s="15"/>
      <c r="X27" s="15"/>
      <c r="Y27" s="15"/>
      <c r="Z27" s="15"/>
      <c r="AA27" s="15"/>
      <c r="AB27" s="16"/>
      <c r="AC27" s="15"/>
      <c r="AD27" s="15"/>
      <c r="AE27" s="15"/>
      <c r="AF27" s="15"/>
      <c r="AG27" s="15"/>
      <c r="AH27" s="15"/>
      <c r="AI27" s="12"/>
    </row>
    <row r="28" spans="1:35" x14ac:dyDescent="0.25">
      <c r="A28" s="4"/>
      <c r="B28" s="4"/>
      <c r="C28" s="14"/>
      <c r="D28" s="15"/>
      <c r="E28" s="15"/>
      <c r="F28" s="16"/>
      <c r="G28" s="14"/>
      <c r="H28" s="16"/>
      <c r="I28" s="15"/>
      <c r="J28" s="15"/>
      <c r="K28" s="15"/>
      <c r="L28" s="15"/>
      <c r="M28" s="16"/>
      <c r="N28" s="14"/>
      <c r="O28" s="14"/>
      <c r="P28" s="15"/>
      <c r="Q28" s="16"/>
      <c r="R28" s="14"/>
      <c r="S28" s="15"/>
      <c r="T28" s="15"/>
      <c r="U28" s="14"/>
      <c r="V28" s="15"/>
      <c r="W28" s="15"/>
      <c r="X28" s="15"/>
      <c r="Y28" s="15"/>
      <c r="Z28" s="15"/>
      <c r="AA28" s="15"/>
      <c r="AB28" s="16"/>
      <c r="AC28" s="15"/>
      <c r="AD28" s="15"/>
      <c r="AE28" s="15"/>
      <c r="AF28" s="15"/>
      <c r="AG28" s="15"/>
      <c r="AH28" s="15"/>
      <c r="AI28" s="12"/>
    </row>
    <row r="29" spans="1:35" x14ac:dyDescent="0.25">
      <c r="A29" s="4"/>
      <c r="B29" s="4"/>
      <c r="C29" s="14"/>
      <c r="D29" s="15"/>
      <c r="E29" s="15"/>
      <c r="F29" s="16"/>
      <c r="G29" s="14"/>
      <c r="H29" s="16"/>
      <c r="I29" s="15"/>
      <c r="J29" s="15"/>
      <c r="K29" s="15"/>
      <c r="L29" s="15"/>
      <c r="M29" s="16"/>
      <c r="N29" s="14"/>
      <c r="O29" s="14"/>
      <c r="P29" s="15"/>
      <c r="Q29" s="16"/>
      <c r="R29" s="14"/>
      <c r="S29" s="15"/>
      <c r="T29" s="15"/>
      <c r="U29" s="14"/>
      <c r="V29" s="15"/>
      <c r="W29" s="15"/>
      <c r="X29" s="15"/>
      <c r="Y29" s="15"/>
      <c r="Z29" s="15"/>
      <c r="AA29" s="15"/>
      <c r="AB29" s="16"/>
      <c r="AC29" s="15"/>
      <c r="AD29" s="15"/>
      <c r="AE29" s="15"/>
      <c r="AF29" s="15"/>
      <c r="AG29" s="15"/>
      <c r="AH29" s="15"/>
      <c r="AI29" s="12"/>
    </row>
    <row r="30" spans="1:35" x14ac:dyDescent="0.25">
      <c r="A30" s="4"/>
      <c r="B30" s="4"/>
      <c r="C30" s="14"/>
      <c r="D30" s="15"/>
      <c r="E30" s="15"/>
      <c r="F30" s="16"/>
      <c r="G30" s="14"/>
      <c r="H30" s="16"/>
      <c r="I30" s="15"/>
      <c r="J30" s="15"/>
      <c r="K30" s="15"/>
      <c r="L30" s="15"/>
      <c r="M30" s="16"/>
      <c r="N30" s="14"/>
      <c r="O30" s="14"/>
      <c r="P30" s="15"/>
      <c r="Q30" s="16"/>
      <c r="R30" s="14"/>
      <c r="S30" s="15"/>
      <c r="T30" s="15"/>
      <c r="U30" s="14"/>
      <c r="V30" s="15"/>
      <c r="W30" s="15"/>
      <c r="X30" s="15"/>
      <c r="Y30" s="15"/>
      <c r="Z30" s="15"/>
      <c r="AA30" s="15"/>
      <c r="AB30" s="16"/>
      <c r="AC30" s="15"/>
      <c r="AD30" s="15"/>
      <c r="AE30" s="15"/>
      <c r="AF30" s="15"/>
      <c r="AG30" s="15"/>
      <c r="AH30" s="15"/>
      <c r="AI30" s="12"/>
    </row>
    <row r="31" spans="1:35" x14ac:dyDescent="0.25">
      <c r="A31" s="4"/>
      <c r="B31" s="4"/>
      <c r="C31" s="14"/>
      <c r="D31" s="15"/>
      <c r="E31" s="15"/>
      <c r="F31" s="16"/>
      <c r="G31" s="14"/>
      <c r="H31" s="16"/>
      <c r="I31" s="15"/>
      <c r="J31" s="15"/>
      <c r="K31" s="15"/>
      <c r="L31" s="15"/>
      <c r="M31" s="16"/>
      <c r="N31" s="14"/>
      <c r="O31" s="14"/>
      <c r="P31" s="15"/>
      <c r="Q31" s="16"/>
      <c r="R31" s="14"/>
      <c r="S31" s="15"/>
      <c r="T31" s="15"/>
      <c r="U31" s="14"/>
      <c r="V31" s="15"/>
      <c r="W31" s="15"/>
      <c r="X31" s="15"/>
      <c r="Y31" s="15"/>
      <c r="Z31" s="15"/>
      <c r="AA31" s="15"/>
      <c r="AB31" s="16"/>
      <c r="AC31" s="15"/>
      <c r="AD31" s="15"/>
      <c r="AE31" s="15"/>
      <c r="AF31" s="15"/>
      <c r="AG31" s="15"/>
      <c r="AH31" s="15"/>
      <c r="AI31" s="12"/>
    </row>
    <row r="32" spans="1:35" x14ac:dyDescent="0.25">
      <c r="A32" s="4"/>
      <c r="B32" s="4"/>
      <c r="C32" s="14"/>
      <c r="D32" s="15"/>
      <c r="E32" s="15"/>
      <c r="F32" s="16"/>
      <c r="G32" s="14"/>
      <c r="H32" s="16"/>
      <c r="I32" s="15"/>
      <c r="J32" s="15"/>
      <c r="K32" s="15"/>
      <c r="L32" s="15"/>
      <c r="M32" s="16"/>
      <c r="N32" s="14"/>
      <c r="O32" s="14"/>
      <c r="P32" s="15"/>
      <c r="Q32" s="16"/>
      <c r="R32" s="14"/>
      <c r="S32" s="15"/>
      <c r="T32" s="15"/>
      <c r="U32" s="14"/>
      <c r="V32" s="15"/>
      <c r="W32" s="15"/>
      <c r="X32" s="15"/>
      <c r="Y32" s="15"/>
      <c r="Z32" s="15"/>
      <c r="AA32" s="15"/>
      <c r="AB32" s="16"/>
      <c r="AC32" s="15"/>
      <c r="AD32" s="15"/>
      <c r="AE32" s="15"/>
      <c r="AF32" s="15"/>
      <c r="AG32" s="15"/>
      <c r="AH32" s="15"/>
      <c r="AI32" s="12"/>
    </row>
    <row r="33" spans="1:35" x14ac:dyDescent="0.25">
      <c r="A33" s="4"/>
      <c r="B33" s="4"/>
      <c r="C33" s="14"/>
      <c r="D33" s="15"/>
      <c r="E33" s="15"/>
      <c r="F33" s="16"/>
      <c r="G33" s="14"/>
      <c r="H33" s="16"/>
      <c r="I33" s="15"/>
      <c r="J33" s="15"/>
      <c r="K33" s="15"/>
      <c r="L33" s="15"/>
      <c r="M33" s="16"/>
      <c r="N33" s="14"/>
      <c r="O33" s="14"/>
      <c r="P33" s="15"/>
      <c r="Q33" s="16"/>
      <c r="R33" s="14"/>
      <c r="S33" s="15"/>
      <c r="T33" s="15"/>
      <c r="U33" s="14"/>
      <c r="V33" s="15"/>
      <c r="W33" s="15"/>
      <c r="X33" s="15"/>
      <c r="Y33" s="15"/>
      <c r="Z33" s="15"/>
      <c r="AA33" s="15"/>
      <c r="AB33" s="16"/>
      <c r="AC33" s="15"/>
      <c r="AD33" s="15"/>
      <c r="AE33" s="15"/>
      <c r="AF33" s="15"/>
      <c r="AG33" s="15"/>
      <c r="AH33" s="15"/>
      <c r="AI33" s="12"/>
    </row>
    <row r="34" spans="1:35" x14ac:dyDescent="0.25">
      <c r="A34" s="4"/>
      <c r="B34" s="4"/>
      <c r="C34" s="14"/>
      <c r="D34" s="15"/>
      <c r="E34" s="15"/>
      <c r="F34" s="16"/>
      <c r="G34" s="14"/>
      <c r="H34" s="16"/>
      <c r="I34" s="15"/>
      <c r="J34" s="15"/>
      <c r="K34" s="15"/>
      <c r="L34" s="15"/>
      <c r="M34" s="16"/>
      <c r="N34" s="14"/>
      <c r="O34" s="14"/>
      <c r="P34" s="15"/>
      <c r="Q34" s="16"/>
      <c r="R34" s="14"/>
      <c r="S34" s="15"/>
      <c r="T34" s="15"/>
      <c r="U34" s="14"/>
      <c r="V34" s="15"/>
      <c r="W34" s="15"/>
      <c r="X34" s="15"/>
      <c r="Y34" s="15"/>
      <c r="Z34" s="15"/>
      <c r="AA34" s="15"/>
      <c r="AB34" s="16"/>
      <c r="AC34" s="15"/>
      <c r="AD34" s="15"/>
      <c r="AE34" s="15"/>
      <c r="AF34" s="15"/>
      <c r="AG34" s="15"/>
      <c r="AH34" s="15"/>
      <c r="AI34" s="12"/>
    </row>
    <row r="35" spans="1:35" x14ac:dyDescent="0.25">
      <c r="A35" s="4"/>
      <c r="B35" s="4"/>
      <c r="C35" s="14"/>
      <c r="D35" s="15"/>
      <c r="E35" s="15"/>
      <c r="F35" s="16"/>
      <c r="G35" s="14"/>
      <c r="H35" s="16"/>
      <c r="I35" s="15"/>
      <c r="J35" s="15"/>
      <c r="K35" s="15"/>
      <c r="L35" s="15"/>
      <c r="M35" s="16"/>
      <c r="N35" s="14"/>
      <c r="O35" s="14"/>
      <c r="P35" s="15"/>
      <c r="Q35" s="16"/>
      <c r="R35" s="14"/>
      <c r="S35" s="15"/>
      <c r="T35" s="15"/>
      <c r="U35" s="14"/>
      <c r="V35" s="15"/>
      <c r="W35" s="15"/>
      <c r="X35" s="15"/>
      <c r="Y35" s="15"/>
      <c r="Z35" s="15"/>
      <c r="AA35" s="15"/>
      <c r="AB35" s="16"/>
      <c r="AC35" s="15"/>
      <c r="AD35" s="15"/>
      <c r="AE35" s="15"/>
      <c r="AF35" s="15"/>
      <c r="AG35" s="15"/>
      <c r="AH35" s="15"/>
      <c r="AI35" s="12"/>
    </row>
    <row r="36" spans="1:35" x14ac:dyDescent="0.25">
      <c r="A36" s="4"/>
      <c r="B36" s="4"/>
      <c r="C36" s="14"/>
      <c r="D36" s="15"/>
      <c r="E36" s="15"/>
      <c r="F36" s="16"/>
      <c r="G36" s="14"/>
      <c r="H36" s="16"/>
      <c r="I36" s="15"/>
      <c r="J36" s="15"/>
      <c r="K36" s="15"/>
      <c r="L36" s="15"/>
      <c r="M36" s="16"/>
      <c r="N36" s="14"/>
      <c r="O36" s="14"/>
      <c r="P36" s="15"/>
      <c r="Q36" s="16"/>
      <c r="R36" s="14"/>
      <c r="S36" s="15"/>
      <c r="T36" s="15"/>
      <c r="U36" s="14"/>
      <c r="V36" s="15"/>
      <c r="W36" s="15"/>
      <c r="X36" s="15"/>
      <c r="Y36" s="15"/>
      <c r="Z36" s="15"/>
      <c r="AA36" s="15"/>
      <c r="AB36" s="16"/>
      <c r="AC36" s="15"/>
      <c r="AD36" s="15"/>
      <c r="AE36" s="15"/>
      <c r="AF36" s="15"/>
      <c r="AG36" s="15"/>
      <c r="AH36" s="15"/>
      <c r="AI36" s="12"/>
    </row>
    <row r="37" spans="1:35" x14ac:dyDescent="0.25">
      <c r="A37" s="4"/>
      <c r="B37" s="4"/>
      <c r="C37" s="14"/>
      <c r="D37" s="15"/>
      <c r="E37" s="15"/>
      <c r="F37" s="16"/>
      <c r="G37" s="14"/>
      <c r="H37" s="16"/>
      <c r="I37" s="15"/>
      <c r="J37" s="15"/>
      <c r="K37" s="15"/>
      <c r="L37" s="15"/>
      <c r="M37" s="16"/>
      <c r="N37" s="14"/>
      <c r="O37" s="14"/>
      <c r="P37" s="15"/>
      <c r="Q37" s="16"/>
      <c r="R37" s="14"/>
      <c r="S37" s="15"/>
      <c r="T37" s="15"/>
      <c r="U37" s="14"/>
      <c r="V37" s="15"/>
      <c r="W37" s="15"/>
      <c r="X37" s="15"/>
      <c r="Y37" s="15"/>
      <c r="Z37" s="15"/>
      <c r="AA37" s="15"/>
      <c r="AB37" s="16"/>
      <c r="AC37" s="15"/>
      <c r="AD37" s="15"/>
      <c r="AE37" s="15"/>
      <c r="AF37" s="15"/>
      <c r="AG37" s="15"/>
      <c r="AH37" s="15"/>
      <c r="AI37" s="12"/>
    </row>
    <row r="38" spans="1:35" x14ac:dyDescent="0.25">
      <c r="A38" s="4"/>
      <c r="B38" s="4"/>
      <c r="C38" s="14"/>
      <c r="D38" s="15"/>
      <c r="E38" s="15"/>
      <c r="F38" s="16"/>
      <c r="G38" s="14"/>
      <c r="H38" s="16"/>
      <c r="I38" s="15"/>
      <c r="J38" s="15"/>
      <c r="K38" s="15"/>
      <c r="L38" s="15"/>
      <c r="M38" s="16"/>
      <c r="N38" s="14"/>
      <c r="O38" s="14"/>
      <c r="P38" s="15"/>
      <c r="Q38" s="16"/>
      <c r="R38" s="14"/>
      <c r="S38" s="15"/>
      <c r="T38" s="15"/>
      <c r="U38" s="14"/>
      <c r="V38" s="15"/>
      <c r="W38" s="15"/>
      <c r="X38" s="15"/>
      <c r="Y38" s="15"/>
      <c r="Z38" s="15"/>
      <c r="AA38" s="15"/>
      <c r="AB38" s="16"/>
      <c r="AC38" s="15"/>
      <c r="AD38" s="15"/>
      <c r="AE38" s="15"/>
      <c r="AF38" s="15"/>
      <c r="AG38" s="15"/>
      <c r="AH38" s="15"/>
      <c r="AI38" s="12"/>
    </row>
    <row r="39" spans="1:35" x14ac:dyDescent="0.25">
      <c r="A39" s="4"/>
      <c r="B39" s="4"/>
      <c r="C39" s="14"/>
      <c r="D39" s="15"/>
      <c r="E39" s="15"/>
      <c r="F39" s="16"/>
      <c r="G39" s="14"/>
      <c r="H39" s="16"/>
      <c r="I39" s="15"/>
      <c r="J39" s="15"/>
      <c r="K39" s="15"/>
      <c r="L39" s="15"/>
      <c r="M39" s="16"/>
      <c r="N39" s="14"/>
      <c r="O39" s="14"/>
      <c r="P39" s="15"/>
      <c r="Q39" s="16"/>
      <c r="R39" s="14"/>
      <c r="S39" s="15"/>
      <c r="T39" s="15"/>
      <c r="U39" s="14"/>
      <c r="V39" s="15"/>
      <c r="W39" s="15"/>
      <c r="X39" s="15"/>
      <c r="Y39" s="15"/>
      <c r="Z39" s="15"/>
      <c r="AA39" s="15"/>
      <c r="AB39" s="16"/>
      <c r="AC39" s="15"/>
      <c r="AD39" s="15"/>
      <c r="AE39" s="15"/>
      <c r="AF39" s="15"/>
      <c r="AG39" s="15"/>
      <c r="AH39" s="15"/>
      <c r="AI39" s="12"/>
    </row>
    <row r="40" spans="1:35" x14ac:dyDescent="0.25">
      <c r="A40" s="4"/>
      <c r="B40" s="4"/>
      <c r="C40" s="14"/>
      <c r="D40" s="15"/>
      <c r="E40" s="15"/>
      <c r="F40" s="16"/>
      <c r="G40" s="14"/>
      <c r="H40" s="16"/>
      <c r="I40" s="15"/>
      <c r="J40" s="15"/>
      <c r="K40" s="15"/>
      <c r="L40" s="15"/>
      <c r="M40" s="16"/>
      <c r="N40" s="14"/>
      <c r="O40" s="14"/>
      <c r="P40" s="15"/>
      <c r="Q40" s="16"/>
      <c r="R40" s="14"/>
      <c r="S40" s="15"/>
      <c r="T40" s="15"/>
      <c r="U40" s="14"/>
      <c r="V40" s="15"/>
      <c r="W40" s="15"/>
      <c r="X40" s="15"/>
      <c r="Y40" s="15"/>
      <c r="Z40" s="15"/>
      <c r="AA40" s="15"/>
      <c r="AB40" s="16"/>
      <c r="AC40" s="15"/>
      <c r="AD40" s="15"/>
      <c r="AE40" s="15"/>
      <c r="AF40" s="15"/>
      <c r="AG40" s="15"/>
      <c r="AH40" s="15"/>
      <c r="AI40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5"/>
  <sheetViews>
    <sheetView workbookViewId="0">
      <selection activeCell="C4" sqref="C4:CJ15"/>
    </sheetView>
  </sheetViews>
  <sheetFormatPr defaultRowHeight="15" x14ac:dyDescent="0.25"/>
  <cols>
    <col min="1" max="1" width="15.5703125" customWidth="1"/>
    <col min="2" max="2" width="14" customWidth="1"/>
  </cols>
  <sheetData>
    <row r="1" spans="1:89" s="8" customFormat="1" x14ac:dyDescent="0.25">
      <c r="A1" s="2" t="s">
        <v>25</v>
      </c>
      <c r="B1" s="2" t="s">
        <v>26</v>
      </c>
      <c r="C1" s="21" t="s">
        <v>15</v>
      </c>
      <c r="D1" s="21"/>
      <c r="E1" s="31" t="s">
        <v>141</v>
      </c>
      <c r="F1" s="31"/>
      <c r="G1" s="21" t="s">
        <v>6</v>
      </c>
      <c r="H1" s="21"/>
      <c r="I1" s="21" t="s">
        <v>11</v>
      </c>
      <c r="J1" s="21"/>
      <c r="K1" s="21" t="s">
        <v>7</v>
      </c>
      <c r="L1" s="21"/>
      <c r="M1" s="21" t="s">
        <v>17</v>
      </c>
      <c r="N1" s="21"/>
      <c r="O1" s="21" t="s">
        <v>71</v>
      </c>
      <c r="P1" s="21"/>
      <c r="Q1" s="21" t="s">
        <v>72</v>
      </c>
      <c r="R1" s="21"/>
      <c r="S1" s="21" t="s">
        <v>2</v>
      </c>
      <c r="T1" s="21"/>
      <c r="U1" s="21" t="s">
        <v>13</v>
      </c>
      <c r="V1" s="21"/>
      <c r="W1" s="21" t="s">
        <v>14</v>
      </c>
      <c r="X1" s="21"/>
      <c r="Y1" s="21" t="s">
        <v>16</v>
      </c>
      <c r="Z1" s="21"/>
      <c r="AA1" s="21" t="s">
        <v>18</v>
      </c>
      <c r="AB1" s="21"/>
      <c r="AC1" s="21" t="s">
        <v>10</v>
      </c>
      <c r="AD1" s="21"/>
      <c r="AE1" s="21" t="s">
        <v>9</v>
      </c>
      <c r="AF1" s="21"/>
      <c r="AG1" s="21" t="s">
        <v>73</v>
      </c>
      <c r="AH1" s="21"/>
      <c r="AI1" s="21" t="s">
        <v>4</v>
      </c>
      <c r="AJ1" s="21"/>
      <c r="AK1" s="21" t="s">
        <v>74</v>
      </c>
      <c r="AL1" s="21"/>
      <c r="AM1" s="21" t="s">
        <v>75</v>
      </c>
      <c r="AN1" s="21"/>
      <c r="AO1" s="21" t="s">
        <v>76</v>
      </c>
      <c r="AP1" s="21"/>
      <c r="AQ1" s="21" t="s">
        <v>3</v>
      </c>
      <c r="AR1" s="21"/>
      <c r="AS1" s="21" t="s">
        <v>77</v>
      </c>
      <c r="AT1" s="21"/>
      <c r="AU1" s="21" t="s">
        <v>5</v>
      </c>
      <c r="AV1" s="21"/>
      <c r="AW1" s="21" t="s">
        <v>78</v>
      </c>
      <c r="AX1" s="21"/>
      <c r="AY1" s="21" t="s">
        <v>79</v>
      </c>
      <c r="AZ1" s="21"/>
      <c r="BA1" s="21" t="s">
        <v>80</v>
      </c>
      <c r="BB1" s="21"/>
      <c r="BC1" s="21" t="s">
        <v>81</v>
      </c>
      <c r="BD1" s="21"/>
      <c r="BE1" s="21" t="s">
        <v>82</v>
      </c>
      <c r="BF1" s="21"/>
      <c r="BG1" s="21" t="s">
        <v>83</v>
      </c>
      <c r="BH1" s="21"/>
      <c r="BI1" s="21" t="s">
        <v>8</v>
      </c>
      <c r="BJ1" s="21"/>
      <c r="BK1" s="21" t="s">
        <v>84</v>
      </c>
      <c r="BL1" s="21"/>
      <c r="BM1" s="21" t="s">
        <v>85</v>
      </c>
      <c r="BN1" s="21"/>
      <c r="BO1" s="21" t="s">
        <v>86</v>
      </c>
      <c r="BP1" s="21"/>
      <c r="BQ1" s="21" t="s">
        <v>87</v>
      </c>
      <c r="BR1" s="21"/>
      <c r="BS1" s="21" t="s">
        <v>88</v>
      </c>
      <c r="BT1" s="21"/>
      <c r="BU1" s="21" t="s">
        <v>89</v>
      </c>
      <c r="BV1" s="21"/>
      <c r="BW1" s="21" t="s">
        <v>90</v>
      </c>
      <c r="BX1" s="21"/>
      <c r="BY1" s="21" t="s">
        <v>91</v>
      </c>
      <c r="BZ1" s="21"/>
      <c r="CA1" s="21" t="s">
        <v>92</v>
      </c>
      <c r="CB1" s="21"/>
      <c r="CC1" s="21" t="s">
        <v>12</v>
      </c>
      <c r="CD1" s="21"/>
      <c r="CE1" s="21" t="s">
        <v>93</v>
      </c>
      <c r="CF1" s="21"/>
      <c r="CG1" s="21" t="s">
        <v>94</v>
      </c>
      <c r="CH1" s="21"/>
      <c r="CI1" s="21" t="s">
        <v>95</v>
      </c>
      <c r="CJ1" s="21"/>
      <c r="CK1" s="21" t="s">
        <v>19</v>
      </c>
    </row>
    <row r="2" spans="1:89" s="8" customFormat="1" x14ac:dyDescent="0.25">
      <c r="A2" s="2"/>
      <c r="B2" s="2"/>
      <c r="C2" s="2" t="s">
        <v>24</v>
      </c>
      <c r="D2" s="2" t="s">
        <v>23</v>
      </c>
      <c r="E2" s="2" t="s">
        <v>24</v>
      </c>
      <c r="F2" s="2" t="s">
        <v>23</v>
      </c>
      <c r="G2" s="2" t="s">
        <v>24</v>
      </c>
      <c r="H2" s="2" t="s">
        <v>23</v>
      </c>
      <c r="I2" s="2" t="s">
        <v>24</v>
      </c>
      <c r="J2" s="2" t="s">
        <v>23</v>
      </c>
      <c r="K2" s="2" t="s">
        <v>24</v>
      </c>
      <c r="L2" s="2" t="s">
        <v>23</v>
      </c>
      <c r="M2" s="2" t="s">
        <v>24</v>
      </c>
      <c r="N2" s="2" t="s">
        <v>23</v>
      </c>
      <c r="O2" s="2" t="s">
        <v>24</v>
      </c>
      <c r="P2" s="2" t="s">
        <v>23</v>
      </c>
      <c r="Q2" s="2" t="s">
        <v>24</v>
      </c>
      <c r="R2" s="2" t="s">
        <v>23</v>
      </c>
      <c r="S2" s="2" t="s">
        <v>24</v>
      </c>
      <c r="T2" s="2" t="s">
        <v>23</v>
      </c>
      <c r="U2" s="2" t="s">
        <v>24</v>
      </c>
      <c r="V2" s="2" t="s">
        <v>23</v>
      </c>
      <c r="W2" s="2" t="s">
        <v>24</v>
      </c>
      <c r="X2" s="2" t="s">
        <v>23</v>
      </c>
      <c r="Y2" s="2" t="s">
        <v>24</v>
      </c>
      <c r="Z2" s="2" t="s">
        <v>23</v>
      </c>
      <c r="AA2" s="2" t="s">
        <v>24</v>
      </c>
      <c r="AB2" s="2" t="s">
        <v>23</v>
      </c>
      <c r="AC2" s="2" t="s">
        <v>24</v>
      </c>
      <c r="AD2" s="2" t="s">
        <v>23</v>
      </c>
      <c r="AE2" s="2" t="s">
        <v>24</v>
      </c>
      <c r="AF2" s="2" t="s">
        <v>23</v>
      </c>
      <c r="AG2" s="2" t="s">
        <v>24</v>
      </c>
      <c r="AH2" s="2" t="s">
        <v>23</v>
      </c>
      <c r="AI2" s="2" t="s">
        <v>24</v>
      </c>
      <c r="AJ2" s="2" t="s">
        <v>23</v>
      </c>
      <c r="AK2" s="2" t="s">
        <v>24</v>
      </c>
      <c r="AL2" s="2" t="s">
        <v>23</v>
      </c>
      <c r="AM2" s="2" t="s">
        <v>24</v>
      </c>
      <c r="AN2" s="2" t="s">
        <v>23</v>
      </c>
      <c r="AO2" s="2" t="s">
        <v>24</v>
      </c>
      <c r="AP2" s="2" t="s">
        <v>23</v>
      </c>
      <c r="AQ2" s="2" t="s">
        <v>24</v>
      </c>
      <c r="AR2" s="2" t="s">
        <v>23</v>
      </c>
      <c r="AS2" s="2" t="s">
        <v>24</v>
      </c>
      <c r="AT2" s="2" t="s">
        <v>23</v>
      </c>
      <c r="AU2" s="2" t="s">
        <v>24</v>
      </c>
      <c r="AV2" s="2" t="s">
        <v>23</v>
      </c>
      <c r="AW2" s="2" t="s">
        <v>24</v>
      </c>
      <c r="AX2" s="2" t="s">
        <v>23</v>
      </c>
      <c r="AY2" s="2" t="s">
        <v>24</v>
      </c>
      <c r="AZ2" s="2" t="s">
        <v>23</v>
      </c>
      <c r="BA2" s="2" t="s">
        <v>24</v>
      </c>
      <c r="BB2" s="2" t="s">
        <v>23</v>
      </c>
      <c r="BC2" s="2" t="s">
        <v>24</v>
      </c>
      <c r="BD2" s="2" t="s">
        <v>23</v>
      </c>
      <c r="BE2" s="2" t="s">
        <v>24</v>
      </c>
      <c r="BF2" s="2" t="s">
        <v>23</v>
      </c>
      <c r="BG2" s="2" t="s">
        <v>24</v>
      </c>
      <c r="BH2" s="2" t="s">
        <v>23</v>
      </c>
      <c r="BI2" s="2" t="s">
        <v>24</v>
      </c>
      <c r="BJ2" s="2" t="s">
        <v>23</v>
      </c>
      <c r="BK2" s="2" t="s">
        <v>24</v>
      </c>
      <c r="BL2" s="2" t="s">
        <v>23</v>
      </c>
      <c r="BM2" s="2" t="s">
        <v>24</v>
      </c>
      <c r="BN2" s="2" t="s">
        <v>23</v>
      </c>
      <c r="BO2" s="2" t="s">
        <v>24</v>
      </c>
      <c r="BP2" s="2" t="s">
        <v>23</v>
      </c>
      <c r="BQ2" s="2" t="s">
        <v>24</v>
      </c>
      <c r="BR2" s="2" t="s">
        <v>23</v>
      </c>
      <c r="BS2" s="2" t="s">
        <v>24</v>
      </c>
      <c r="BT2" s="2" t="s">
        <v>23</v>
      </c>
      <c r="BU2" s="2" t="s">
        <v>24</v>
      </c>
      <c r="BV2" s="2" t="s">
        <v>23</v>
      </c>
      <c r="BW2" s="2" t="s">
        <v>24</v>
      </c>
      <c r="BX2" s="2" t="s">
        <v>23</v>
      </c>
      <c r="BY2" s="2" t="s">
        <v>24</v>
      </c>
      <c r="BZ2" s="2" t="s">
        <v>23</v>
      </c>
      <c r="CA2" s="2" t="s">
        <v>24</v>
      </c>
      <c r="CB2" s="2" t="s">
        <v>23</v>
      </c>
      <c r="CC2" s="2" t="s">
        <v>24</v>
      </c>
      <c r="CD2" s="2" t="s">
        <v>23</v>
      </c>
      <c r="CE2" s="2" t="s">
        <v>24</v>
      </c>
      <c r="CF2" s="2" t="s">
        <v>23</v>
      </c>
      <c r="CG2" s="2" t="s">
        <v>24</v>
      </c>
      <c r="CH2" s="2" t="s">
        <v>23</v>
      </c>
      <c r="CI2" s="2" t="s">
        <v>24</v>
      </c>
      <c r="CJ2" s="2" t="s">
        <v>23</v>
      </c>
    </row>
    <row r="3" spans="1:89" x14ac:dyDescent="0.25">
      <c r="A3">
        <f>+Duplicates!A3</f>
        <v>5039023</v>
      </c>
      <c r="B3">
        <f>+Duplicates!A4</f>
        <v>5039030</v>
      </c>
      <c r="C3" s="5">
        <f>ABS(+Duplicates!C3-Duplicates!C4)</f>
        <v>0.79999999999999982</v>
      </c>
      <c r="D3" s="5">
        <f>AVERAGE(Duplicates!C3:C4)</f>
        <v>7.4</v>
      </c>
      <c r="E3" s="5">
        <f>ABS(+Duplicates!D3-Duplicates!D4)</f>
        <v>0.8</v>
      </c>
      <c r="F3" s="5">
        <f>AVERAGE(Duplicates!D3:D4)</f>
        <v>0.19999999999999998</v>
      </c>
      <c r="G3" s="5">
        <f>ABS(+Duplicates!E3-Duplicates!E4)</f>
        <v>0.18999999999999997</v>
      </c>
      <c r="H3" s="5">
        <f>AVERAGE(Duplicates!E3:E4)</f>
        <v>0.32500000000000001</v>
      </c>
      <c r="I3" s="5">
        <f>ABS(+Duplicates!F3-Duplicates!F4)</f>
        <v>0.7</v>
      </c>
      <c r="J3" s="5">
        <f>AVERAGE(Duplicates!F3:F4)</f>
        <v>0.15</v>
      </c>
      <c r="K3" s="5">
        <f>ABS(+Duplicates!G3-Duplicates!G4)</f>
        <v>2</v>
      </c>
      <c r="L3" s="5">
        <f>AVERAGE(Duplicates!G3:G4)</f>
        <v>0</v>
      </c>
      <c r="M3" s="5">
        <f>ABS(+Duplicates!H3-Duplicates!H4)</f>
        <v>1</v>
      </c>
      <c r="N3" s="5">
        <f>AVERAGE(Duplicates!H3:H4)</f>
        <v>8.5</v>
      </c>
      <c r="O3" s="5">
        <f>ABS(+Duplicates!I3-Duplicates!I4)</f>
        <v>0.12000000000000011</v>
      </c>
      <c r="P3" s="5">
        <f>AVERAGE(Duplicates!I3:I4)</f>
        <v>4.49</v>
      </c>
      <c r="Q3" s="5">
        <f>ABS(+Duplicates!J3-Duplicates!J4)</f>
        <v>0</v>
      </c>
      <c r="R3" s="5">
        <f>AVERAGE(Duplicates!J3:J4)</f>
        <v>-0.02</v>
      </c>
      <c r="S3" s="5">
        <f>ABS(+Duplicates!K3-Duplicates!K4)</f>
        <v>0</v>
      </c>
      <c r="T3" s="5">
        <f>AVERAGE(Duplicates!K3:K4)</f>
        <v>0.5</v>
      </c>
      <c r="U3" s="5">
        <f>ABS(+Duplicates!L3-Duplicates!L4)</f>
        <v>0.80000000000000071</v>
      </c>
      <c r="V3" s="5">
        <f>AVERAGE(Duplicates!L3:L4)</f>
        <v>9</v>
      </c>
      <c r="W3" s="5">
        <f>ABS(+Duplicates!M3-Duplicates!M4)</f>
        <v>1.1999999999999993</v>
      </c>
      <c r="X3" s="5">
        <f>AVERAGE(Duplicates!M3:M4)</f>
        <v>16.600000000000001</v>
      </c>
      <c r="Y3" s="5">
        <f>ABS(+Duplicates!N3-Duplicates!N4)</f>
        <v>0.14000000000000012</v>
      </c>
      <c r="Z3" s="5">
        <f>AVERAGE(Duplicates!N3:N4)</f>
        <v>2.7</v>
      </c>
      <c r="AA3" s="5">
        <f>ABS(+Duplicates!O3-Duplicates!O4)</f>
        <v>2.3000000000000007</v>
      </c>
      <c r="AB3" s="5">
        <f>AVERAGE(Duplicates!O3:O4)</f>
        <v>8.75</v>
      </c>
      <c r="AC3" s="5">
        <f>ABS(+Duplicates!P3-Duplicates!P4)</f>
        <v>0.34999999999999964</v>
      </c>
      <c r="AD3" s="5">
        <f>AVERAGE(Duplicates!P3:P4)</f>
        <v>2.625</v>
      </c>
      <c r="AE3" s="5">
        <f>ABS(+Duplicates!Q3-Duplicates!Q4)</f>
        <v>0</v>
      </c>
      <c r="AF3" s="5">
        <f>AVERAGE(Duplicates!Q3:Q4)</f>
        <v>-0.03</v>
      </c>
      <c r="AG3" s="5">
        <f>ABS(+Duplicates!R3-Duplicates!R4)</f>
        <v>0</v>
      </c>
      <c r="AH3" s="5">
        <f>AVERAGE(Duplicates!R3:R4)</f>
        <v>0.02</v>
      </c>
      <c r="AI3" s="5">
        <f>ABS(+Duplicates!S3-Duplicates!S4)</f>
        <v>0</v>
      </c>
      <c r="AJ3" s="5">
        <f>AVERAGE(Duplicates!S3:S4)</f>
        <v>0.02</v>
      </c>
      <c r="AK3" s="5">
        <f>ABS(+Duplicates!T3-Duplicates!T4)</f>
        <v>3.0000000000000027E-2</v>
      </c>
      <c r="AL3" s="5">
        <f>AVERAGE(Duplicates!T3:T4)</f>
        <v>0.78500000000000003</v>
      </c>
      <c r="AM3" s="5">
        <f>ABS(+Duplicates!U3-Duplicates!U4)</f>
        <v>9.999999999999995E-3</v>
      </c>
      <c r="AN3" s="5">
        <f>AVERAGE(Duplicates!U3:U4)</f>
        <v>0.10500000000000001</v>
      </c>
      <c r="AO3" s="5">
        <f>ABS(+Duplicates!V3-Duplicates!V4)</f>
        <v>8.0000000000000071E-2</v>
      </c>
      <c r="AP3" s="5">
        <f>AVERAGE(Duplicates!V3:V4)</f>
        <v>1.27</v>
      </c>
      <c r="AQ3" s="5">
        <f>ABS(+Duplicates!W3-Duplicates!W4)</f>
        <v>0.64000000000000057</v>
      </c>
      <c r="AR3" s="5">
        <f>AVERAGE(Duplicates!W3:W4)</f>
        <v>15.91</v>
      </c>
      <c r="AS3" s="5">
        <f>ABS(+Duplicates!X3-Duplicates!X4)</f>
        <v>9.9999999999999645E-2</v>
      </c>
      <c r="AT3" s="5">
        <f>AVERAGE(Duplicates!X3:X4)</f>
        <v>5.47</v>
      </c>
      <c r="AU3" s="5">
        <f>ABS(+Duplicates!Y3-Duplicates!Y4)</f>
        <v>0.11999999999999922</v>
      </c>
      <c r="AV3" s="5">
        <f>AVERAGE(Duplicates!Y3:Y4)</f>
        <v>10.95</v>
      </c>
      <c r="AW3" s="5">
        <f>ABS(+Duplicates!Z3-Duplicates!Z4)</f>
        <v>0</v>
      </c>
      <c r="AX3" s="5">
        <f>AVERAGE(Duplicates!Z3:Z4)</f>
        <v>1.1599999999999999</v>
      </c>
      <c r="AY3" s="5">
        <f>ABS(+Duplicates!AA3-Duplicates!AA4)</f>
        <v>0</v>
      </c>
      <c r="AZ3" s="5">
        <f>AVERAGE(Duplicates!AA3:AA4)</f>
        <v>4.38</v>
      </c>
      <c r="BA3" s="5">
        <f>ABS(+Duplicates!AB3-Duplicates!AB4)</f>
        <v>1.0000000000000009E-2</v>
      </c>
      <c r="BB3" s="5">
        <f>AVERAGE(Duplicates!AB3:AB4)</f>
        <v>0.85499999999999998</v>
      </c>
      <c r="BC3" s="5">
        <f>ABS(+Duplicates!AC3-Duplicates!AC4)</f>
        <v>9.9999999999999811E-3</v>
      </c>
      <c r="BD3" s="5">
        <f>AVERAGE(Duplicates!AC3:AC4)</f>
        <v>0.20500000000000002</v>
      </c>
      <c r="BE3" s="5">
        <f>ABS(+Duplicates!AD3-Duplicates!AD4)</f>
        <v>1.0000000000000009E-2</v>
      </c>
      <c r="BF3" s="5">
        <f>AVERAGE(Duplicates!AD3:AD4)</f>
        <v>0.83499999999999996</v>
      </c>
      <c r="BG3" s="5">
        <f>ABS(+Duplicates!AE3-Duplicates!AE4)</f>
        <v>0</v>
      </c>
      <c r="BH3" s="5">
        <f>AVERAGE(Duplicates!AE3:AE4)</f>
        <v>0.12</v>
      </c>
      <c r="BI3" s="5">
        <f>ABS(+Duplicates!AF3-Duplicates!AF4)</f>
        <v>1.0000000000000009E-2</v>
      </c>
      <c r="BJ3" s="5">
        <f>AVERAGE(Duplicates!AF3:AF4)</f>
        <v>0.65500000000000003</v>
      </c>
      <c r="BK3" s="5">
        <f>ABS(+Duplicates!AG3-Duplicates!AG4)</f>
        <v>0</v>
      </c>
      <c r="BL3" s="5">
        <f>AVERAGE(Duplicates!AG3:AG4)</f>
        <v>0.11</v>
      </c>
      <c r="BM3" s="5">
        <f>ABS(+Duplicates!AH3-Duplicates!AH4)</f>
        <v>2.0000000000000018E-2</v>
      </c>
      <c r="BN3" s="5">
        <f>AVERAGE(Duplicates!AH3:AH4)</f>
        <v>0.3</v>
      </c>
      <c r="BO3" s="5">
        <f>ABS(+Duplicates!AI3-Duplicates!AI4)</f>
        <v>1.0000000000000002E-2</v>
      </c>
      <c r="BP3" s="5">
        <f>AVERAGE(Duplicates!AI3:AI4)</f>
        <v>3.5000000000000003E-2</v>
      </c>
      <c r="BQ3" s="5">
        <f>ABS(+Duplicates!AJ3-Duplicates!AJ4)</f>
        <v>1.999999999999999E-2</v>
      </c>
      <c r="BR3" s="5">
        <f>AVERAGE(Duplicates!AJ3:AJ4)</f>
        <v>0.22999999999999998</v>
      </c>
      <c r="BS3" s="5">
        <f>ABS(+Duplicates!AK3-Duplicates!AK4)</f>
        <v>0</v>
      </c>
      <c r="BT3" s="5">
        <f>AVERAGE(Duplicates!AK3:AK4)</f>
        <v>0.03</v>
      </c>
      <c r="BU3" s="5">
        <f>ABS(+Duplicates!AL3-Duplicates!AL4)</f>
        <v>4.9999999999999989E-2</v>
      </c>
      <c r="BV3" s="5">
        <f>AVERAGE(Duplicates!AL3:AL4)</f>
        <v>0.215</v>
      </c>
      <c r="BW3" s="5">
        <f>ABS(+Duplicates!AM3-Duplicates!AM4)</f>
        <v>0</v>
      </c>
      <c r="BX3" s="5">
        <f>AVERAGE(Duplicates!AM3:AM4)</f>
        <v>0.01</v>
      </c>
      <c r="BY3" s="5">
        <f>ABS(+Duplicates!AN3-Duplicates!AN4)</f>
        <v>0.02</v>
      </c>
      <c r="BZ3" s="5">
        <f>AVERAGE(Duplicates!AN3:AN4)</f>
        <v>0</v>
      </c>
      <c r="CA3" s="5">
        <f>ABS(+Duplicates!AO3-Duplicates!AO4)</f>
        <v>1.0000000000000009E-2</v>
      </c>
      <c r="CB3" s="5">
        <f>AVERAGE(Duplicates!AO3:AO4)</f>
        <v>0.125</v>
      </c>
      <c r="CC3" s="5">
        <f>ABS(+Duplicates!AP3-Duplicates!AP4)</f>
        <v>0.14000000000000057</v>
      </c>
      <c r="CD3" s="5">
        <f>AVERAGE(Duplicates!AP3:AP4)</f>
        <v>11.57</v>
      </c>
      <c r="CE3" s="5">
        <f>ABS(+Duplicates!AQ3-Duplicates!AQ4)</f>
        <v>0</v>
      </c>
      <c r="CF3" s="5">
        <f>AVERAGE(Duplicates!AQ3:AQ4)</f>
        <v>0.12</v>
      </c>
      <c r="CG3" s="5">
        <f>ABS(+Duplicates!AR3-Duplicates!AR4)</f>
        <v>6.9999999999999951E-2</v>
      </c>
      <c r="CH3" s="5">
        <f>AVERAGE(Duplicates!AR3:AR4)</f>
        <v>0.58499999999999996</v>
      </c>
      <c r="CI3" s="5">
        <f>ABS(+Duplicates!AS3-Duplicates!AS4)</f>
        <v>1.0000000000000009E-2</v>
      </c>
      <c r="CJ3" s="5">
        <f>AVERAGE(Duplicates!AS3:AS4)</f>
        <v>0.38500000000000001</v>
      </c>
    </row>
    <row r="4" spans="1:89" x14ac:dyDescent="0.25">
      <c r="A4">
        <f>+Duplicates!A6</f>
        <v>5039519</v>
      </c>
      <c r="B4">
        <f>+Duplicates!A7</f>
        <v>5039530</v>
      </c>
      <c r="C4" s="5">
        <f>ABS(+Duplicates!C6-Duplicates!C7)</f>
        <v>1.5</v>
      </c>
      <c r="D4" s="5">
        <f>AVERAGE(Duplicates!C6:C7)</f>
        <v>51.65</v>
      </c>
      <c r="E4" s="5">
        <f>ABS(+Duplicates!D6-Duplicates!D7)</f>
        <v>0.19999999999999929</v>
      </c>
      <c r="F4" s="5">
        <f>AVERAGE(Duplicates!D6:D7)</f>
        <v>14.9</v>
      </c>
      <c r="G4" s="5">
        <f>ABS(+Duplicates!E6-Duplicates!E7)</f>
        <v>0</v>
      </c>
      <c r="H4" s="5">
        <f>AVERAGE(Duplicates!E6:E7)</f>
        <v>3.56</v>
      </c>
      <c r="I4" s="5">
        <f>ABS(+Duplicates!F6-Duplicates!F7)</f>
        <v>9.9999999999999645E-2</v>
      </c>
      <c r="J4" s="5">
        <f>AVERAGE(Duplicates!F6:F7)</f>
        <v>5.25</v>
      </c>
      <c r="K4" s="5">
        <f>ABS(+Duplicates!G6-Duplicates!G7)</f>
        <v>1</v>
      </c>
      <c r="L4" s="5">
        <f>AVERAGE(Duplicates!G6:G7)</f>
        <v>3.5</v>
      </c>
      <c r="M4" s="5">
        <f>ABS(+Duplicates!H6-Duplicates!H7)</f>
        <v>3</v>
      </c>
      <c r="N4" s="5">
        <f>AVERAGE(Duplicates!H6:H7)</f>
        <v>165.5</v>
      </c>
      <c r="O4" s="5">
        <f>ABS(+Duplicates!I6-Duplicates!I7)</f>
        <v>0.46000000000000085</v>
      </c>
      <c r="P4" s="5">
        <f>AVERAGE(Duplicates!I6:I7)</f>
        <v>23.19</v>
      </c>
      <c r="Q4" s="5">
        <f>ABS(+Duplicates!J6-Duplicates!J7)</f>
        <v>9.9999999999999811E-3</v>
      </c>
      <c r="R4" s="5">
        <f>AVERAGE(Duplicates!J6:J7)</f>
        <v>0.23499999999999999</v>
      </c>
      <c r="S4" s="5">
        <f>ABS(+Duplicates!K6-Duplicates!K7)</f>
        <v>1</v>
      </c>
      <c r="T4" s="5">
        <f>AVERAGE(Duplicates!K6:K7)</f>
        <v>14.9</v>
      </c>
      <c r="U4" s="5">
        <f>ABS(+Duplicates!L6-Duplicates!L7)</f>
        <v>0.40000000000000036</v>
      </c>
      <c r="V4" s="5">
        <f>AVERAGE(Duplicates!L6:L7)</f>
        <v>9.8000000000000007</v>
      </c>
      <c r="W4" s="5">
        <f>ABS(+Duplicates!M6-Duplicates!M7)</f>
        <v>0.20000000000000018</v>
      </c>
      <c r="X4" s="5">
        <f>AVERAGE(Duplicates!M6:M7)</f>
        <v>6.4</v>
      </c>
      <c r="Y4" s="5">
        <f>ABS(+Duplicates!N6-Duplicates!N7)</f>
        <v>0.26000000000000156</v>
      </c>
      <c r="Z4" s="5">
        <f>AVERAGE(Duplicates!N6:N7)</f>
        <v>24.189999999999998</v>
      </c>
      <c r="AA4" s="5">
        <f>ABS(+Duplicates!O6-Duplicates!O7)</f>
        <v>0.29999999999999982</v>
      </c>
      <c r="AB4" s="5">
        <f>AVERAGE(Duplicates!O6:O7)</f>
        <v>7.9499999999999993</v>
      </c>
      <c r="AC4" s="5">
        <f>ABS(+Duplicates!P6-Duplicates!P7)</f>
        <v>6.0000000000000497E-2</v>
      </c>
      <c r="AD4" s="5">
        <f>AVERAGE(Duplicates!P6:P7)</f>
        <v>5.34</v>
      </c>
      <c r="AE4" s="5">
        <f>ABS(+Duplicates!Q6-Duplicates!Q7)</f>
        <v>3.0000000000000027E-2</v>
      </c>
      <c r="AF4" s="5">
        <f>AVERAGE(Duplicates!Q6:Q7)</f>
        <v>1.5649999999999999</v>
      </c>
      <c r="AG4" s="5">
        <f>ABS(+Duplicates!R6-Duplicates!R7)</f>
        <v>0</v>
      </c>
      <c r="AH4" s="5">
        <f>AVERAGE(Duplicates!R6:R7)</f>
        <v>0.12</v>
      </c>
      <c r="AI4" s="5">
        <f>ABS(+Duplicates!S6-Duplicates!S7)</f>
        <v>9.999999999999995E-3</v>
      </c>
      <c r="AJ4" s="5">
        <f>AVERAGE(Duplicates!S6:S7)</f>
        <v>0.11499999999999999</v>
      </c>
      <c r="AK4" s="5">
        <f>ABS(+Duplicates!T6-Duplicates!T7)</f>
        <v>4.9999999999999822E-2</v>
      </c>
      <c r="AL4" s="5">
        <f>AVERAGE(Duplicates!T6:T7)</f>
        <v>4.7650000000000006</v>
      </c>
      <c r="AM4" s="5">
        <f>ABS(+Duplicates!U6-Duplicates!U7)</f>
        <v>0</v>
      </c>
      <c r="AN4" s="5">
        <f>AVERAGE(Duplicates!U6:U7)</f>
        <v>0.4</v>
      </c>
      <c r="AO4" s="5">
        <f>ABS(+Duplicates!V6-Duplicates!V7)</f>
        <v>6.0000000000000053E-2</v>
      </c>
      <c r="AP4" s="5">
        <f>AVERAGE(Duplicates!V6:V7)</f>
        <v>3.3099999999999996</v>
      </c>
      <c r="AQ4" s="5">
        <f>ABS(+Duplicates!W6-Duplicates!W7)</f>
        <v>1.3900000000000006</v>
      </c>
      <c r="AR4" s="5">
        <f>AVERAGE(Duplicates!W6:W7)</f>
        <v>9.4550000000000001</v>
      </c>
      <c r="AS4" s="5">
        <f>ABS(+Duplicates!X6-Duplicates!X7)</f>
        <v>9.9999999999980105E-3</v>
      </c>
      <c r="AT4" s="5">
        <f>AVERAGE(Duplicates!X6:X7)</f>
        <v>33.674999999999997</v>
      </c>
      <c r="AU4" s="5">
        <f>ABS(+Duplicates!Y6-Duplicates!Y7)</f>
        <v>3.6000000000000227</v>
      </c>
      <c r="AV4" s="5">
        <f>AVERAGE(Duplicates!Y6:Y7)</f>
        <v>302.92</v>
      </c>
      <c r="AW4" s="5">
        <f>ABS(+Duplicates!Z6-Duplicates!Z7)</f>
        <v>0.16000000000000014</v>
      </c>
      <c r="AX4" s="5">
        <f>AVERAGE(Duplicates!Z6:Z7)</f>
        <v>14.63</v>
      </c>
      <c r="AY4" s="5">
        <f>ABS(+Duplicates!AA6-Duplicates!AA7)</f>
        <v>0.23999999999999488</v>
      </c>
      <c r="AZ4" s="5">
        <f>AVERAGE(Duplicates!AA6:AA7)</f>
        <v>65.62</v>
      </c>
      <c r="BA4" s="5">
        <f>ABS(+Duplicates!AB6-Duplicates!AB7)</f>
        <v>0</v>
      </c>
      <c r="BB4" s="5">
        <f>AVERAGE(Duplicates!AB6:AB7)</f>
        <v>16.43</v>
      </c>
      <c r="BC4" s="5">
        <f>ABS(+Duplicates!AC6-Duplicates!AC7)</f>
        <v>2.0000000000000018E-2</v>
      </c>
      <c r="BD4" s="5">
        <f>AVERAGE(Duplicates!AC6:AC7)</f>
        <v>2.37</v>
      </c>
      <c r="BE4" s="5">
        <f>ABS(+Duplicates!AD6-Duplicates!AD7)</f>
        <v>8.9999999999999858E-2</v>
      </c>
      <c r="BF4" s="5">
        <f>AVERAGE(Duplicates!AD6:AD7)</f>
        <v>15.435</v>
      </c>
      <c r="BG4" s="5">
        <f>ABS(+Duplicates!AE6-Duplicates!AE7)</f>
        <v>1.9999999999999796E-2</v>
      </c>
      <c r="BH4" s="5">
        <f>AVERAGE(Duplicates!AE6:AE7)</f>
        <v>2</v>
      </c>
      <c r="BI4" s="5">
        <f>ABS(+Duplicates!AF6-Duplicates!AF7)</f>
        <v>1.9999999999999574E-2</v>
      </c>
      <c r="BJ4" s="5">
        <f>AVERAGE(Duplicates!AF6:AF7)</f>
        <v>9.24</v>
      </c>
      <c r="BK4" s="5">
        <f>ABS(+Duplicates!AG6-Duplicates!AG7)</f>
        <v>0</v>
      </c>
      <c r="BL4" s="5">
        <f>AVERAGE(Duplicates!AG6:AG7)</f>
        <v>1.17</v>
      </c>
      <c r="BM4" s="5">
        <f>ABS(+Duplicates!AH6-Duplicates!AH7)</f>
        <v>9.9999999999997868E-3</v>
      </c>
      <c r="BN4" s="5">
        <f>AVERAGE(Duplicates!AH6:AH7)</f>
        <v>2.5649999999999999</v>
      </c>
      <c r="BO4" s="5">
        <f>ABS(+Duplicates!AI6-Duplicates!AI7)</f>
        <v>0</v>
      </c>
      <c r="BP4" s="5">
        <f>AVERAGE(Duplicates!AI6:AI7)</f>
        <v>0.26</v>
      </c>
      <c r="BQ4" s="5">
        <f>ABS(+Duplicates!AJ6-Duplicates!AJ7)</f>
        <v>2.0000000000000018E-2</v>
      </c>
      <c r="BR4" s="5">
        <f>AVERAGE(Duplicates!AJ6:AJ7)</f>
        <v>1.43</v>
      </c>
      <c r="BS4" s="5">
        <f>ABS(+Duplicates!AK6-Duplicates!AK7)</f>
        <v>1.0000000000000009E-2</v>
      </c>
      <c r="BT4" s="5">
        <f>AVERAGE(Duplicates!AK6:AK7)</f>
        <v>0.155</v>
      </c>
      <c r="BU4" s="5">
        <f>ABS(+Duplicates!AL6-Duplicates!AL7)</f>
        <v>1.0000000000000009E-2</v>
      </c>
      <c r="BV4" s="5">
        <f>AVERAGE(Duplicates!AL6:AL7)</f>
        <v>0.22500000000000001</v>
      </c>
      <c r="BW4" s="5">
        <f>ABS(+Duplicates!AM6-Duplicates!AM7)</f>
        <v>0</v>
      </c>
      <c r="BX4" s="5">
        <f>AVERAGE(Duplicates!AM6:AM7)</f>
        <v>0.02</v>
      </c>
      <c r="BY4" s="5">
        <f>ABS(+Duplicates!AN6-Duplicates!AN7)</f>
        <v>2.0000000000000018E-2</v>
      </c>
      <c r="BZ4" s="5">
        <f>AVERAGE(Duplicates!AN6:AN7)</f>
        <v>0.25</v>
      </c>
      <c r="CA4" s="5">
        <f>ABS(+Duplicates!AO6-Duplicates!AO7)</f>
        <v>0</v>
      </c>
      <c r="CB4" s="5">
        <f>AVERAGE(Duplicates!AO6:AO7)</f>
        <v>0.25</v>
      </c>
      <c r="CC4" s="5">
        <f>ABS(+Duplicates!AP6-Duplicates!AP7)</f>
        <v>0.67000000000000171</v>
      </c>
      <c r="CD4" s="5">
        <f>AVERAGE(Duplicates!AP6:AP7)</f>
        <v>54.494999999999997</v>
      </c>
      <c r="CE4" s="5">
        <f>ABS(+Duplicates!AQ6-Duplicates!AQ7)</f>
        <v>1.0000000000000009E-2</v>
      </c>
      <c r="CF4" s="5">
        <f>AVERAGE(Duplicates!AQ6:AQ7)</f>
        <v>0.83499999999999996</v>
      </c>
      <c r="CG4" s="5">
        <f>ABS(+Duplicates!AR6-Duplicates!AR7)</f>
        <v>0.12999999999999989</v>
      </c>
      <c r="CH4" s="5">
        <f>AVERAGE(Duplicates!AR6:AR7)</f>
        <v>5.7449999999999992</v>
      </c>
      <c r="CI4" s="5">
        <f>ABS(+Duplicates!AS6-Duplicates!AS7)</f>
        <v>1.0000000000000009E-2</v>
      </c>
      <c r="CJ4" s="5">
        <f>AVERAGE(Duplicates!AS6:AS7)</f>
        <v>1.3050000000000002</v>
      </c>
    </row>
    <row r="5" spans="1:89" x14ac:dyDescent="0.25">
      <c r="A5">
        <f>+Duplicates!A9</f>
        <v>7331577</v>
      </c>
      <c r="B5">
        <f>+Duplicates!A10</f>
        <v>7331590</v>
      </c>
      <c r="C5" s="5">
        <f>ABS(+Duplicates!C9-Duplicates!C10)</f>
        <v>1.3000000000000007</v>
      </c>
      <c r="D5" s="5">
        <f>AVERAGE(Duplicates!C9:C10)</f>
        <v>24.049999999999997</v>
      </c>
      <c r="E5" s="5">
        <f>ABS(+Duplicates!D9-Duplicates!D10)</f>
        <v>2.9999999999999991</v>
      </c>
      <c r="F5" s="5">
        <f>AVERAGE(Duplicates!D9:D10)</f>
        <v>6.6999999999999993</v>
      </c>
      <c r="G5" s="5">
        <f>ABS(+Duplicates!E9-Duplicates!E10)</f>
        <v>0.13000000000000034</v>
      </c>
      <c r="H5" s="5">
        <f>AVERAGE(Duplicates!E9:E10)</f>
        <v>3.8449999999999998</v>
      </c>
      <c r="I5" s="5">
        <f>ABS(+Duplicates!F9-Duplicates!F10)</f>
        <v>0.90000000000000036</v>
      </c>
      <c r="J5" s="5">
        <f>AVERAGE(Duplicates!F9:F10)</f>
        <v>5.75</v>
      </c>
      <c r="K5" s="5">
        <f>ABS(+Duplicates!G9-Duplicates!G10)</f>
        <v>2</v>
      </c>
      <c r="L5" s="5">
        <f>AVERAGE(Duplicates!G9:G10)</f>
        <v>3</v>
      </c>
      <c r="M5" s="5">
        <f>ABS(+Duplicates!H9-Duplicates!H10)</f>
        <v>1</v>
      </c>
      <c r="N5" s="5">
        <f>AVERAGE(Duplicates!H9:H10)</f>
        <v>19.5</v>
      </c>
      <c r="O5" s="5">
        <f>ABS(+Duplicates!I9-Duplicates!I10)</f>
        <v>4.0000000000000036E-2</v>
      </c>
      <c r="P5" s="5">
        <f>AVERAGE(Duplicates!I9:I10)</f>
        <v>2.54</v>
      </c>
      <c r="Q5" s="5">
        <f>ABS(+Duplicates!J9-Duplicates!J10)</f>
        <v>0.03</v>
      </c>
      <c r="R5" s="5">
        <f>AVERAGE(Duplicates!J9:J10)</f>
        <v>0.17499999999999999</v>
      </c>
      <c r="S5" s="5">
        <f>ABS(+Duplicates!K9-Duplicates!K10)</f>
        <v>1.1000000000000005</v>
      </c>
      <c r="T5" s="5">
        <f>AVERAGE(Duplicates!K9:K10)</f>
        <v>5.65</v>
      </c>
      <c r="U5" s="5">
        <f>ABS(+Duplicates!L9-Duplicates!L10)</f>
        <v>0.29999999999999982</v>
      </c>
      <c r="V5" s="5">
        <f>AVERAGE(Duplicates!L9:L10)</f>
        <v>2.75</v>
      </c>
      <c r="W5" s="5">
        <f>ABS(+Duplicates!M9-Duplicates!M10)</f>
        <v>1.2000000000000011</v>
      </c>
      <c r="X5" s="5">
        <f>AVERAGE(Duplicates!M9:M10)</f>
        <v>11.7</v>
      </c>
      <c r="Y5" s="5">
        <f>ABS(+Duplicates!N9-Duplicates!N10)</f>
        <v>0.62999999999999901</v>
      </c>
      <c r="Z5" s="5">
        <f>AVERAGE(Duplicates!N9:N10)</f>
        <v>9.2850000000000001</v>
      </c>
      <c r="AA5" s="5">
        <f>ABS(+Duplicates!O9-Duplicates!O10)</f>
        <v>1.1999999999999993</v>
      </c>
      <c r="AB5" s="5">
        <f>AVERAGE(Duplicates!O9:O10)</f>
        <v>16.299999999999997</v>
      </c>
      <c r="AC5" s="5">
        <f>ABS(+Duplicates!P9-Duplicates!P10)</f>
        <v>0.54000000000000048</v>
      </c>
      <c r="AD5" s="5">
        <f>AVERAGE(Duplicates!P9:P10)</f>
        <v>3.8</v>
      </c>
      <c r="AE5" s="5">
        <f>ABS(+Duplicates!Q9-Duplicates!Q10)</f>
        <v>0.51</v>
      </c>
      <c r="AF5" s="5">
        <f>AVERAGE(Duplicates!Q9:Q10)</f>
        <v>0.44499999999999995</v>
      </c>
      <c r="AG5" s="5">
        <f>ABS(+Duplicates!R9-Duplicates!R10)</f>
        <v>0.03</v>
      </c>
      <c r="AH5" s="5">
        <f>AVERAGE(Duplicates!R9:R10)</f>
        <v>7.4999999999999997E-2</v>
      </c>
      <c r="AI5" s="5">
        <f>ABS(+Duplicates!S9-Duplicates!S10)</f>
        <v>3.9999999999999994E-2</v>
      </c>
      <c r="AJ5" s="5">
        <f>AVERAGE(Duplicates!S9:S10)</f>
        <v>7.0000000000000007E-2</v>
      </c>
      <c r="AK5" s="5">
        <f>ABS(+Duplicates!T9-Duplicates!T10)</f>
        <v>6.0000000000000053E-2</v>
      </c>
      <c r="AL5" s="5">
        <f>AVERAGE(Duplicates!T9:T10)</f>
        <v>1.02</v>
      </c>
      <c r="AM5" s="5">
        <f>ABS(+Duplicates!U9-Duplicates!U10)</f>
        <v>0.03</v>
      </c>
      <c r="AN5" s="5">
        <f>AVERAGE(Duplicates!U9:U10)</f>
        <v>0.16499999999999998</v>
      </c>
      <c r="AO5" s="5">
        <f>ABS(+Duplicates!V9-Duplicates!V10)</f>
        <v>0.06</v>
      </c>
      <c r="AP5" s="5">
        <f>AVERAGE(Duplicates!V9:V10)</f>
        <v>0.35</v>
      </c>
      <c r="AQ5" s="5">
        <f>ABS(+Duplicates!W9-Duplicates!W10)</f>
        <v>1.7800000000000011</v>
      </c>
      <c r="AR5" s="5">
        <f>AVERAGE(Duplicates!W9:W10)</f>
        <v>12.34</v>
      </c>
      <c r="AS5" s="5">
        <f>ABS(+Duplicates!X9-Duplicates!X10)</f>
        <v>0.67999999999999972</v>
      </c>
      <c r="AT5" s="5">
        <f>AVERAGE(Duplicates!X9:X10)</f>
        <v>13.4</v>
      </c>
      <c r="AU5" s="5">
        <f>ABS(+Duplicates!Y9-Duplicates!Y10)</f>
        <v>1.480000000000004</v>
      </c>
      <c r="AV5" s="5">
        <f>AVERAGE(Duplicates!Y9:Y10)</f>
        <v>34.54</v>
      </c>
      <c r="AW5" s="5">
        <f>ABS(+Duplicates!Z9-Duplicates!Z10)</f>
        <v>0.22999999999999954</v>
      </c>
      <c r="AX5" s="5">
        <f>AVERAGE(Duplicates!Z9:Z10)</f>
        <v>3.9849999999999999</v>
      </c>
      <c r="AY5" s="5">
        <f>ABS(+Duplicates!AA9-Duplicates!AA10)</f>
        <v>0.90000000000000036</v>
      </c>
      <c r="AZ5" s="5">
        <f>AVERAGE(Duplicates!AA9:AA10)</f>
        <v>15.780000000000001</v>
      </c>
      <c r="BA5" s="5">
        <f>ABS(+Duplicates!AB9-Duplicates!AB10)</f>
        <v>0.2200000000000002</v>
      </c>
      <c r="BB5" s="5">
        <f>AVERAGE(Duplicates!AB9:AB10)</f>
        <v>3.3899999999999997</v>
      </c>
      <c r="BC5" s="5">
        <f>ABS(+Duplicates!AC9-Duplicates!AC10)</f>
        <v>6.0000000000000053E-2</v>
      </c>
      <c r="BD5" s="5">
        <f>AVERAGE(Duplicates!AC9:AC10)</f>
        <v>0.78</v>
      </c>
      <c r="BE5" s="5">
        <f>ABS(+Duplicates!AD9-Duplicates!AD10)</f>
        <v>0.16999999999999993</v>
      </c>
      <c r="BF5" s="5">
        <f>AVERAGE(Duplicates!AD9:AD10)</f>
        <v>3.0449999999999999</v>
      </c>
      <c r="BG5" s="5">
        <f>ABS(+Duplicates!AE9-Duplicates!AE10)</f>
        <v>2.9999999999999971E-2</v>
      </c>
      <c r="BH5" s="5">
        <f>AVERAGE(Duplicates!AE9:AE10)</f>
        <v>0.46499999999999997</v>
      </c>
      <c r="BI5" s="5">
        <f>ABS(+Duplicates!AF9-Duplicates!AF10)</f>
        <v>0.11000000000000032</v>
      </c>
      <c r="BJ5" s="5">
        <f>AVERAGE(Duplicates!AF9:AF10)</f>
        <v>2.605</v>
      </c>
      <c r="BK5" s="5">
        <f>ABS(+Duplicates!AG9-Duplicates!AG10)</f>
        <v>3.999999999999998E-2</v>
      </c>
      <c r="BL5" s="5">
        <f>AVERAGE(Duplicates!AG9:AG10)</f>
        <v>0.41000000000000003</v>
      </c>
      <c r="BM5" s="5">
        <f>ABS(+Duplicates!AH9-Duplicates!AH10)</f>
        <v>8.0000000000000071E-2</v>
      </c>
      <c r="BN5" s="5">
        <f>AVERAGE(Duplicates!AH9:AH10)</f>
        <v>1.01</v>
      </c>
      <c r="BO5" s="5">
        <f>ABS(+Duplicates!AI9-Duplicates!AI10)</f>
        <v>0.03</v>
      </c>
      <c r="BP5" s="5">
        <f>AVERAGE(Duplicates!AI9:AI10)</f>
        <v>0.13500000000000001</v>
      </c>
      <c r="BQ5" s="5">
        <f>ABS(+Duplicates!AJ9-Duplicates!AJ10)</f>
        <v>6.9999999999999951E-2</v>
      </c>
      <c r="BR5" s="5">
        <f>AVERAGE(Duplicates!AJ9:AJ10)</f>
        <v>0.71500000000000008</v>
      </c>
      <c r="BS5" s="5">
        <f>ABS(+Duplicates!AK9-Duplicates!AK10)</f>
        <v>0.03</v>
      </c>
      <c r="BT5" s="5">
        <f>AVERAGE(Duplicates!AK9:AK10)</f>
        <v>8.5000000000000006E-2</v>
      </c>
      <c r="BU5" s="5">
        <f>ABS(+Duplicates!AL9-Duplicates!AL10)</f>
        <v>8.9999999999999969E-2</v>
      </c>
      <c r="BV5" s="5">
        <f>AVERAGE(Duplicates!AL9:AL10)</f>
        <v>0.53499999999999992</v>
      </c>
      <c r="BW5" s="5">
        <f>ABS(+Duplicates!AM9-Duplicates!AM10)</f>
        <v>0.03</v>
      </c>
      <c r="BX5" s="5">
        <f>AVERAGE(Duplicates!AM9:AM10)</f>
        <v>4.4999999999999998E-2</v>
      </c>
      <c r="BY5" s="5">
        <f>ABS(+Duplicates!AN9-Duplicates!AN10)</f>
        <v>7.0000000000000062E-2</v>
      </c>
      <c r="BZ5" s="5">
        <f>AVERAGE(Duplicates!AN9:AN10)</f>
        <v>0.51500000000000001</v>
      </c>
      <c r="CA5" s="5">
        <f>ABS(+Duplicates!AO9-Duplicates!AO10)</f>
        <v>4.9999999999999996E-2</v>
      </c>
      <c r="CB5" s="5">
        <f>AVERAGE(Duplicates!AO9:AO10)</f>
        <v>6.5000000000000002E-2</v>
      </c>
      <c r="CC5" s="5">
        <f>ABS(+Duplicates!AP9-Duplicates!AP10)</f>
        <v>0.22000000000000064</v>
      </c>
      <c r="CD5" s="5">
        <f>AVERAGE(Duplicates!AP9:AP10)</f>
        <v>13.45</v>
      </c>
      <c r="CE5" s="5">
        <f>ABS(+Duplicates!AQ9-Duplicates!AQ10)</f>
        <v>4.0000000000000008E-2</v>
      </c>
      <c r="CF5" s="5">
        <f>AVERAGE(Duplicates!AQ9:AQ10)</f>
        <v>0.18</v>
      </c>
      <c r="CG5" s="5">
        <f>ABS(+Duplicates!AR9-Duplicates!AR10)</f>
        <v>0.15999999999999992</v>
      </c>
      <c r="CH5" s="5">
        <f>AVERAGE(Duplicates!AR9:AR10)</f>
        <v>1.67</v>
      </c>
      <c r="CI5" s="5">
        <f>ABS(+Duplicates!AS9-Duplicates!AS10)</f>
        <v>7.999999999999996E-2</v>
      </c>
      <c r="CJ5" s="5">
        <f>AVERAGE(Duplicates!AS9:AS10)</f>
        <v>0.65999999999999992</v>
      </c>
    </row>
    <row r="6" spans="1:89" x14ac:dyDescent="0.25">
      <c r="A6">
        <f>+Duplicates!A12</f>
        <v>0</v>
      </c>
      <c r="B6">
        <f>+Duplicates!A13</f>
        <v>0</v>
      </c>
      <c r="C6" s="5">
        <f>ABS(+Duplicates!C12-Duplicates!C13)</f>
        <v>0</v>
      </c>
      <c r="D6" s="5" t="e">
        <f>AVERAGE(Duplicates!C12:C13)</f>
        <v>#DIV/0!</v>
      </c>
      <c r="E6" s="5">
        <f>ABS(+Duplicates!D12-Duplicates!D13)</f>
        <v>0</v>
      </c>
      <c r="F6" s="5" t="e">
        <f>AVERAGE(Duplicates!D12:D13)</f>
        <v>#DIV/0!</v>
      </c>
      <c r="G6" s="5">
        <f>ABS(+Duplicates!E12-Duplicates!E13)</f>
        <v>0</v>
      </c>
      <c r="H6" s="5" t="e">
        <f>AVERAGE(Duplicates!E12:E13)</f>
        <v>#DIV/0!</v>
      </c>
      <c r="I6" s="5">
        <f>ABS(+Duplicates!F12-Duplicates!F13)</f>
        <v>0</v>
      </c>
      <c r="J6" s="5" t="e">
        <f>AVERAGE(Duplicates!F12:F13)</f>
        <v>#DIV/0!</v>
      </c>
      <c r="K6" s="5">
        <f>ABS(+Duplicates!G12-Duplicates!G13)</f>
        <v>0</v>
      </c>
      <c r="L6" s="5" t="e">
        <f>AVERAGE(Duplicates!G12:G13)</f>
        <v>#DIV/0!</v>
      </c>
      <c r="M6" s="5">
        <f>ABS(+Duplicates!H12-Duplicates!H13)</f>
        <v>0</v>
      </c>
      <c r="N6" s="5" t="e">
        <f>AVERAGE(Duplicates!H12:H13)</f>
        <v>#DIV/0!</v>
      </c>
      <c r="O6" s="5">
        <f>ABS(+Duplicates!I12-Duplicates!I13)</f>
        <v>0</v>
      </c>
      <c r="P6" s="5" t="e">
        <f>AVERAGE(Duplicates!I12:I13)</f>
        <v>#DIV/0!</v>
      </c>
      <c r="Q6" s="5">
        <f>ABS(+Duplicates!J12-Duplicates!J13)</f>
        <v>0</v>
      </c>
      <c r="R6" s="5" t="e">
        <f>AVERAGE(Duplicates!J12:J13)</f>
        <v>#DIV/0!</v>
      </c>
      <c r="S6" s="5">
        <f>ABS(+Duplicates!K12-Duplicates!K13)</f>
        <v>0</v>
      </c>
      <c r="T6" s="5" t="e">
        <f>AVERAGE(Duplicates!K12:K13)</f>
        <v>#DIV/0!</v>
      </c>
      <c r="U6" s="5">
        <f>ABS(+Duplicates!L12-Duplicates!L13)</f>
        <v>0</v>
      </c>
      <c r="V6" s="5" t="e">
        <f>AVERAGE(Duplicates!L12:L13)</f>
        <v>#DIV/0!</v>
      </c>
      <c r="W6" s="5">
        <f>ABS(+Duplicates!M12-Duplicates!M13)</f>
        <v>0</v>
      </c>
      <c r="X6" s="5" t="e">
        <f>AVERAGE(Duplicates!M12:M13)</f>
        <v>#DIV/0!</v>
      </c>
      <c r="Y6" s="5">
        <f>ABS(+Duplicates!N12-Duplicates!N13)</f>
        <v>0</v>
      </c>
      <c r="Z6" s="5" t="e">
        <f>AVERAGE(Duplicates!N12:N13)</f>
        <v>#DIV/0!</v>
      </c>
      <c r="AA6" s="5">
        <f>ABS(+Duplicates!O12-Duplicates!O13)</f>
        <v>0</v>
      </c>
      <c r="AB6" s="5" t="e">
        <f>AVERAGE(Duplicates!O12:O13)</f>
        <v>#DIV/0!</v>
      </c>
      <c r="AC6" s="5">
        <f>ABS(+Duplicates!P12-Duplicates!P13)</f>
        <v>0</v>
      </c>
      <c r="AD6" s="5" t="e">
        <f>AVERAGE(Duplicates!P12:P13)</f>
        <v>#DIV/0!</v>
      </c>
      <c r="AE6" s="5">
        <f>ABS(+Duplicates!Q12-Duplicates!Q13)</f>
        <v>0</v>
      </c>
      <c r="AF6" s="5" t="e">
        <f>AVERAGE(Duplicates!Q12:Q13)</f>
        <v>#DIV/0!</v>
      </c>
      <c r="AG6" s="5">
        <f>ABS(+Duplicates!R12-Duplicates!R13)</f>
        <v>0</v>
      </c>
      <c r="AH6" s="5" t="e">
        <f>AVERAGE(Duplicates!R12:R13)</f>
        <v>#DIV/0!</v>
      </c>
      <c r="AI6" s="5">
        <f>ABS(+Duplicates!S12-Duplicates!S13)</f>
        <v>0</v>
      </c>
      <c r="AJ6" s="5" t="e">
        <f>AVERAGE(Duplicates!S12:S13)</f>
        <v>#DIV/0!</v>
      </c>
      <c r="AK6" s="5">
        <f>ABS(+Duplicates!T12-Duplicates!T13)</f>
        <v>0</v>
      </c>
      <c r="AL6" s="5" t="e">
        <f>AVERAGE(Duplicates!T12:T13)</f>
        <v>#DIV/0!</v>
      </c>
      <c r="AM6" s="5">
        <f>ABS(+Duplicates!U12-Duplicates!U13)</f>
        <v>0</v>
      </c>
      <c r="AN6" s="5" t="e">
        <f>AVERAGE(Duplicates!U12:U13)</f>
        <v>#DIV/0!</v>
      </c>
      <c r="AO6" s="5">
        <f>ABS(+Duplicates!V12-Duplicates!V13)</f>
        <v>0</v>
      </c>
      <c r="AP6" s="5" t="e">
        <f>AVERAGE(Duplicates!V12:V13)</f>
        <v>#DIV/0!</v>
      </c>
      <c r="AQ6" s="5">
        <f>ABS(+Duplicates!W12-Duplicates!W13)</f>
        <v>0</v>
      </c>
      <c r="AR6" s="5" t="e">
        <f>AVERAGE(Duplicates!W12:W13)</f>
        <v>#DIV/0!</v>
      </c>
      <c r="AS6" s="5">
        <f>ABS(+Duplicates!X12-Duplicates!X13)</f>
        <v>0</v>
      </c>
      <c r="AT6" s="5" t="e">
        <f>AVERAGE(Duplicates!X12:X13)</f>
        <v>#DIV/0!</v>
      </c>
      <c r="AU6" s="5">
        <f>ABS(+Duplicates!Y12-Duplicates!Y13)</f>
        <v>0</v>
      </c>
      <c r="AV6" s="5" t="e">
        <f>AVERAGE(Duplicates!Y12:Y13)</f>
        <v>#DIV/0!</v>
      </c>
      <c r="AW6" s="5">
        <f>ABS(+Duplicates!Z12-Duplicates!Z13)</f>
        <v>0</v>
      </c>
      <c r="AX6" s="5" t="e">
        <f>AVERAGE(Duplicates!Z12:Z13)</f>
        <v>#DIV/0!</v>
      </c>
      <c r="AY6" s="5">
        <f>ABS(+Duplicates!AA12-Duplicates!AA13)</f>
        <v>0</v>
      </c>
      <c r="AZ6" s="5" t="e">
        <f>AVERAGE(Duplicates!AA12:AA13)</f>
        <v>#DIV/0!</v>
      </c>
      <c r="BA6" s="5">
        <f>ABS(+Duplicates!AB12-Duplicates!AB13)</f>
        <v>0</v>
      </c>
      <c r="BB6" s="5" t="e">
        <f>AVERAGE(Duplicates!AB12:AB13)</f>
        <v>#DIV/0!</v>
      </c>
      <c r="BC6" s="5">
        <f>ABS(+Duplicates!AC12-Duplicates!AC13)</f>
        <v>0</v>
      </c>
      <c r="BD6" s="5" t="e">
        <f>AVERAGE(Duplicates!AC12:AC13)</f>
        <v>#DIV/0!</v>
      </c>
      <c r="BE6" s="5">
        <f>ABS(+Duplicates!AD12-Duplicates!AD13)</f>
        <v>0</v>
      </c>
      <c r="BF6" s="5" t="e">
        <f>AVERAGE(Duplicates!AD12:AD13)</f>
        <v>#DIV/0!</v>
      </c>
      <c r="BG6" s="5">
        <f>ABS(+Duplicates!AE12-Duplicates!AE13)</f>
        <v>0</v>
      </c>
      <c r="BH6" s="5" t="e">
        <f>AVERAGE(Duplicates!AE12:AE13)</f>
        <v>#DIV/0!</v>
      </c>
      <c r="BI6" s="5">
        <f>ABS(+Duplicates!AF12-Duplicates!AF13)</f>
        <v>0</v>
      </c>
      <c r="BJ6" s="5" t="e">
        <f>AVERAGE(Duplicates!AF12:AF13)</f>
        <v>#DIV/0!</v>
      </c>
      <c r="BK6" s="5">
        <f>ABS(+Duplicates!AG12-Duplicates!AG13)</f>
        <v>0</v>
      </c>
      <c r="BL6" s="5" t="e">
        <f>AVERAGE(Duplicates!AG12:AG13)</f>
        <v>#DIV/0!</v>
      </c>
      <c r="BM6" s="5">
        <f>ABS(+Duplicates!AH12-Duplicates!AH13)</f>
        <v>0</v>
      </c>
      <c r="BN6" s="5" t="e">
        <f>AVERAGE(Duplicates!AH12:AH13)</f>
        <v>#DIV/0!</v>
      </c>
      <c r="BO6" s="5">
        <f>ABS(+Duplicates!AI12-Duplicates!AI13)</f>
        <v>0</v>
      </c>
      <c r="BP6" s="5" t="e">
        <f>AVERAGE(Duplicates!AI12:AI13)</f>
        <v>#DIV/0!</v>
      </c>
      <c r="BQ6" s="5">
        <f>ABS(+Duplicates!AJ12-Duplicates!AJ13)</f>
        <v>0</v>
      </c>
      <c r="BR6" s="5" t="e">
        <f>AVERAGE(Duplicates!AJ12:AJ13)</f>
        <v>#DIV/0!</v>
      </c>
      <c r="BS6" s="5">
        <f>ABS(+Duplicates!AK12-Duplicates!AK13)</f>
        <v>0</v>
      </c>
      <c r="BT6" s="5" t="e">
        <f>AVERAGE(Duplicates!AK12:AK13)</f>
        <v>#DIV/0!</v>
      </c>
      <c r="BU6" s="5">
        <f>ABS(+Duplicates!AL12-Duplicates!AL13)</f>
        <v>0</v>
      </c>
      <c r="BV6" s="5" t="e">
        <f>AVERAGE(Duplicates!AL12:AL13)</f>
        <v>#DIV/0!</v>
      </c>
      <c r="BW6" s="5">
        <f>ABS(+Duplicates!AM12-Duplicates!AM13)</f>
        <v>0</v>
      </c>
      <c r="BX6" s="5" t="e">
        <f>AVERAGE(Duplicates!AM12:AM13)</f>
        <v>#DIV/0!</v>
      </c>
      <c r="BY6" s="5">
        <f>ABS(+Duplicates!AN12-Duplicates!AN13)</f>
        <v>0</v>
      </c>
      <c r="BZ6" s="5" t="e">
        <f>AVERAGE(Duplicates!AN12:AN13)</f>
        <v>#DIV/0!</v>
      </c>
      <c r="CA6" s="5">
        <f>ABS(+Duplicates!AO12-Duplicates!AO13)</f>
        <v>0</v>
      </c>
      <c r="CB6" s="5" t="e">
        <f>AVERAGE(Duplicates!AO12:AO13)</f>
        <v>#DIV/0!</v>
      </c>
      <c r="CC6" s="5">
        <f>ABS(+Duplicates!AP12-Duplicates!AP13)</f>
        <v>0</v>
      </c>
      <c r="CD6" s="5" t="e">
        <f>AVERAGE(Duplicates!AP12:AP13)</f>
        <v>#DIV/0!</v>
      </c>
      <c r="CE6" s="5">
        <f>ABS(+Duplicates!AQ12-Duplicates!AQ13)</f>
        <v>0</v>
      </c>
      <c r="CF6" s="5" t="e">
        <f>AVERAGE(Duplicates!AQ12:AQ13)</f>
        <v>#DIV/0!</v>
      </c>
      <c r="CG6" s="5">
        <f>ABS(+Duplicates!AR12-Duplicates!AR13)</f>
        <v>0</v>
      </c>
      <c r="CH6" s="5" t="e">
        <f>AVERAGE(Duplicates!AR12:AR13)</f>
        <v>#DIV/0!</v>
      </c>
      <c r="CI6" s="5">
        <f>ABS(+Duplicates!AS12-Duplicates!AS13)</f>
        <v>0</v>
      </c>
      <c r="CJ6" s="5" t="e">
        <f>AVERAGE(Duplicates!AS12:AS13)</f>
        <v>#DIV/0!</v>
      </c>
    </row>
    <row r="7" spans="1:89" x14ac:dyDescent="0.25">
      <c r="A7">
        <f>+Duplicates!A15</f>
        <v>0</v>
      </c>
      <c r="B7">
        <f>+Duplicates!A16</f>
        <v>0</v>
      </c>
      <c r="C7" s="5">
        <f>ABS(+Duplicates!C15-Duplicates!C16)</f>
        <v>0</v>
      </c>
      <c r="D7" s="5" t="e">
        <f>AVERAGE(Duplicates!C15:C16)</f>
        <v>#DIV/0!</v>
      </c>
      <c r="E7" s="5">
        <f>ABS(+Duplicates!D15-Duplicates!D16)</f>
        <v>0</v>
      </c>
      <c r="F7" s="5" t="e">
        <f>AVERAGE(Duplicates!D15:D16)</f>
        <v>#DIV/0!</v>
      </c>
      <c r="G7" s="5">
        <f>ABS(+Duplicates!E15-Duplicates!E16)</f>
        <v>0</v>
      </c>
      <c r="H7" s="5" t="e">
        <f>AVERAGE(Duplicates!E15:E16)</f>
        <v>#DIV/0!</v>
      </c>
      <c r="I7" s="5">
        <f>ABS(+Duplicates!F15-Duplicates!F16)</f>
        <v>0</v>
      </c>
      <c r="J7" s="5" t="e">
        <f>AVERAGE(Duplicates!F15:F16)</f>
        <v>#DIV/0!</v>
      </c>
      <c r="K7" s="5">
        <f>ABS(+Duplicates!G15-Duplicates!G16)</f>
        <v>0</v>
      </c>
      <c r="L7" s="5" t="e">
        <f>AVERAGE(Duplicates!G15:G16)</f>
        <v>#DIV/0!</v>
      </c>
      <c r="M7" s="5">
        <f>ABS(+Duplicates!H15-Duplicates!H16)</f>
        <v>0</v>
      </c>
      <c r="N7" s="5" t="e">
        <f>AVERAGE(Duplicates!H15:H16)</f>
        <v>#DIV/0!</v>
      </c>
      <c r="O7" s="5">
        <f>ABS(+Duplicates!I15-Duplicates!I16)</f>
        <v>0</v>
      </c>
      <c r="P7" s="5" t="e">
        <f>AVERAGE(Duplicates!I15:I16)</f>
        <v>#DIV/0!</v>
      </c>
      <c r="Q7" s="5">
        <f>ABS(+Duplicates!J15-Duplicates!J16)</f>
        <v>0</v>
      </c>
      <c r="R7" s="5" t="e">
        <f>AVERAGE(Duplicates!J15:J16)</f>
        <v>#DIV/0!</v>
      </c>
      <c r="S7" s="5">
        <f>ABS(+Duplicates!K15-Duplicates!K16)</f>
        <v>0</v>
      </c>
      <c r="T7" s="5" t="e">
        <f>AVERAGE(Duplicates!K15:K16)</f>
        <v>#DIV/0!</v>
      </c>
      <c r="U7" s="5">
        <f>ABS(+Duplicates!L15-Duplicates!L16)</f>
        <v>0</v>
      </c>
      <c r="V7" s="5" t="e">
        <f>AVERAGE(Duplicates!L15:L16)</f>
        <v>#DIV/0!</v>
      </c>
      <c r="W7" s="5">
        <f>ABS(+Duplicates!M15-Duplicates!M16)</f>
        <v>0</v>
      </c>
      <c r="X7" s="5" t="e">
        <f>AVERAGE(Duplicates!M15:M16)</f>
        <v>#DIV/0!</v>
      </c>
      <c r="Y7" s="5">
        <f>ABS(+Duplicates!N15-Duplicates!N16)</f>
        <v>0</v>
      </c>
      <c r="Z7" s="5" t="e">
        <f>AVERAGE(Duplicates!N15:N16)</f>
        <v>#DIV/0!</v>
      </c>
      <c r="AA7" s="5">
        <f>ABS(+Duplicates!O15-Duplicates!O16)</f>
        <v>0</v>
      </c>
      <c r="AB7" s="5" t="e">
        <f>AVERAGE(Duplicates!O15:O16)</f>
        <v>#DIV/0!</v>
      </c>
      <c r="AC7" s="5">
        <f>ABS(+Duplicates!P15-Duplicates!P16)</f>
        <v>0</v>
      </c>
      <c r="AD7" s="5" t="e">
        <f>AVERAGE(Duplicates!P15:P16)</f>
        <v>#DIV/0!</v>
      </c>
      <c r="AE7" s="5">
        <f>ABS(+Duplicates!Q15-Duplicates!Q16)</f>
        <v>0</v>
      </c>
      <c r="AF7" s="5" t="e">
        <f>AVERAGE(Duplicates!Q15:Q16)</f>
        <v>#DIV/0!</v>
      </c>
      <c r="AG7" s="5">
        <f>ABS(+Duplicates!R15-Duplicates!R16)</f>
        <v>0</v>
      </c>
      <c r="AH7" s="5" t="e">
        <f>AVERAGE(Duplicates!R15:R16)</f>
        <v>#DIV/0!</v>
      </c>
      <c r="AI7" s="5">
        <f>ABS(+Duplicates!S15-Duplicates!S16)</f>
        <v>0</v>
      </c>
      <c r="AJ7" s="5" t="e">
        <f>AVERAGE(Duplicates!S15:S16)</f>
        <v>#DIV/0!</v>
      </c>
      <c r="AK7" s="5">
        <f>ABS(+Duplicates!T15-Duplicates!T16)</f>
        <v>0</v>
      </c>
      <c r="AL7" s="5" t="e">
        <f>AVERAGE(Duplicates!T15:T16)</f>
        <v>#DIV/0!</v>
      </c>
      <c r="AM7" s="5">
        <f>ABS(+Duplicates!U15-Duplicates!U16)</f>
        <v>0</v>
      </c>
      <c r="AN7" s="5" t="e">
        <f>AVERAGE(Duplicates!U15:U16)</f>
        <v>#DIV/0!</v>
      </c>
      <c r="AO7" s="5">
        <f>ABS(+Duplicates!V15-Duplicates!V16)</f>
        <v>0</v>
      </c>
      <c r="AP7" s="5" t="e">
        <f>AVERAGE(Duplicates!V15:V16)</f>
        <v>#DIV/0!</v>
      </c>
      <c r="AQ7" s="5">
        <f>ABS(+Duplicates!W15-Duplicates!W16)</f>
        <v>0</v>
      </c>
      <c r="AR7" s="5" t="e">
        <f>AVERAGE(Duplicates!W15:W16)</f>
        <v>#DIV/0!</v>
      </c>
      <c r="AS7" s="5">
        <f>ABS(+Duplicates!X15-Duplicates!X16)</f>
        <v>0</v>
      </c>
      <c r="AT7" s="5" t="e">
        <f>AVERAGE(Duplicates!X15:X16)</f>
        <v>#DIV/0!</v>
      </c>
      <c r="AU7" s="5">
        <f>ABS(+Duplicates!Y15-Duplicates!Y16)</f>
        <v>0</v>
      </c>
      <c r="AV7" s="5" t="e">
        <f>AVERAGE(Duplicates!Y15:Y16)</f>
        <v>#DIV/0!</v>
      </c>
      <c r="AW7" s="5">
        <f>ABS(+Duplicates!Z15-Duplicates!Z16)</f>
        <v>0</v>
      </c>
      <c r="AX7" s="5" t="e">
        <f>AVERAGE(Duplicates!Z15:Z16)</f>
        <v>#DIV/0!</v>
      </c>
      <c r="AY7" s="5">
        <f>ABS(+Duplicates!AA15-Duplicates!AA16)</f>
        <v>0</v>
      </c>
      <c r="AZ7" s="5" t="e">
        <f>AVERAGE(Duplicates!AA15:AA16)</f>
        <v>#DIV/0!</v>
      </c>
      <c r="BA7" s="5">
        <f>ABS(+Duplicates!AB15-Duplicates!AB16)</f>
        <v>0</v>
      </c>
      <c r="BB7" s="5" t="e">
        <f>AVERAGE(Duplicates!AB15:AB16)</f>
        <v>#DIV/0!</v>
      </c>
      <c r="BC7" s="5">
        <f>ABS(+Duplicates!AC15-Duplicates!AC16)</f>
        <v>0</v>
      </c>
      <c r="BD7" s="5" t="e">
        <f>AVERAGE(Duplicates!AC15:AC16)</f>
        <v>#DIV/0!</v>
      </c>
      <c r="BE7" s="5">
        <f>ABS(+Duplicates!AD15-Duplicates!AD16)</f>
        <v>0</v>
      </c>
      <c r="BF7" s="5" t="e">
        <f>AVERAGE(Duplicates!AD15:AD16)</f>
        <v>#DIV/0!</v>
      </c>
      <c r="BG7" s="5">
        <f>ABS(+Duplicates!AE15-Duplicates!AE16)</f>
        <v>0</v>
      </c>
      <c r="BH7" s="5" t="e">
        <f>AVERAGE(Duplicates!AE15:AE16)</f>
        <v>#DIV/0!</v>
      </c>
      <c r="BI7" s="5">
        <f>ABS(+Duplicates!AF15-Duplicates!AF16)</f>
        <v>0</v>
      </c>
      <c r="BJ7" s="5" t="e">
        <f>AVERAGE(Duplicates!AF15:AF16)</f>
        <v>#DIV/0!</v>
      </c>
      <c r="BK7" s="5">
        <f>ABS(+Duplicates!AG15-Duplicates!AG16)</f>
        <v>0</v>
      </c>
      <c r="BL7" s="5" t="e">
        <f>AVERAGE(Duplicates!AG15:AG16)</f>
        <v>#DIV/0!</v>
      </c>
      <c r="BM7" s="5">
        <f>ABS(+Duplicates!AH15-Duplicates!AH16)</f>
        <v>0</v>
      </c>
      <c r="BN7" s="5" t="e">
        <f>AVERAGE(Duplicates!AH15:AH16)</f>
        <v>#DIV/0!</v>
      </c>
      <c r="BO7" s="5">
        <f>ABS(+Duplicates!AI15-Duplicates!AI16)</f>
        <v>0</v>
      </c>
      <c r="BP7" s="5" t="e">
        <f>AVERAGE(Duplicates!AI15:AI16)</f>
        <v>#DIV/0!</v>
      </c>
      <c r="BQ7" s="5">
        <f>ABS(+Duplicates!AJ15-Duplicates!AJ16)</f>
        <v>0</v>
      </c>
      <c r="BR7" s="5" t="e">
        <f>AVERAGE(Duplicates!AJ15:AJ16)</f>
        <v>#DIV/0!</v>
      </c>
      <c r="BS7" s="5">
        <f>ABS(+Duplicates!AK15-Duplicates!AK16)</f>
        <v>0</v>
      </c>
      <c r="BT7" s="5" t="e">
        <f>AVERAGE(Duplicates!AK15:AK16)</f>
        <v>#DIV/0!</v>
      </c>
      <c r="BU7" s="5">
        <f>ABS(+Duplicates!AL15-Duplicates!AL16)</f>
        <v>0</v>
      </c>
      <c r="BV7" s="5" t="e">
        <f>AVERAGE(Duplicates!AL15:AL16)</f>
        <v>#DIV/0!</v>
      </c>
      <c r="BW7" s="5">
        <f>ABS(+Duplicates!AM15-Duplicates!AM16)</f>
        <v>0</v>
      </c>
      <c r="BX7" s="5" t="e">
        <f>AVERAGE(Duplicates!AM15:AM16)</f>
        <v>#DIV/0!</v>
      </c>
      <c r="BY7" s="5">
        <f>ABS(+Duplicates!AN15-Duplicates!AN16)</f>
        <v>0</v>
      </c>
      <c r="BZ7" s="5" t="e">
        <f>AVERAGE(Duplicates!AN15:AN16)</f>
        <v>#DIV/0!</v>
      </c>
      <c r="CA7" s="5">
        <f>ABS(+Duplicates!AO15-Duplicates!AO16)</f>
        <v>0</v>
      </c>
      <c r="CB7" s="5" t="e">
        <f>AVERAGE(Duplicates!AO15:AO16)</f>
        <v>#DIV/0!</v>
      </c>
      <c r="CC7" s="5">
        <f>ABS(+Duplicates!AP15-Duplicates!AP16)</f>
        <v>0</v>
      </c>
      <c r="CD7" s="5" t="e">
        <f>AVERAGE(Duplicates!AP15:AP16)</f>
        <v>#DIV/0!</v>
      </c>
      <c r="CE7" s="5">
        <f>ABS(+Duplicates!AQ15-Duplicates!AQ16)</f>
        <v>0</v>
      </c>
      <c r="CF7" s="5" t="e">
        <f>AVERAGE(Duplicates!AQ15:AQ16)</f>
        <v>#DIV/0!</v>
      </c>
      <c r="CG7" s="5">
        <f>ABS(+Duplicates!AR15-Duplicates!AR16)</f>
        <v>0</v>
      </c>
      <c r="CH7" s="5" t="e">
        <f>AVERAGE(Duplicates!AR15:AR16)</f>
        <v>#DIV/0!</v>
      </c>
      <c r="CI7" s="5">
        <f>ABS(+Duplicates!AS15-Duplicates!AS16)</f>
        <v>0</v>
      </c>
      <c r="CJ7" s="5" t="e">
        <f>AVERAGE(Duplicates!AS15:AS16)</f>
        <v>#DIV/0!</v>
      </c>
    </row>
    <row r="8" spans="1:89" x14ac:dyDescent="0.25">
      <c r="A8">
        <f>+Duplicates!A18</f>
        <v>0</v>
      </c>
      <c r="B8">
        <f>+Duplicates!A19</f>
        <v>0</v>
      </c>
      <c r="C8" s="5">
        <f>ABS(+Duplicates!C18-Duplicates!C19)</f>
        <v>0</v>
      </c>
      <c r="D8" s="5" t="e">
        <f>AVERAGE(Duplicates!C18:C19)</f>
        <v>#DIV/0!</v>
      </c>
      <c r="E8" s="5">
        <f>ABS(+Duplicates!D18-Duplicates!D19)</f>
        <v>0</v>
      </c>
      <c r="F8" s="5" t="e">
        <f>AVERAGE(Duplicates!D18:D19)</f>
        <v>#DIV/0!</v>
      </c>
      <c r="G8" s="5">
        <f>ABS(+Duplicates!E18-Duplicates!E19)</f>
        <v>0</v>
      </c>
      <c r="H8" s="5" t="e">
        <f>AVERAGE(Duplicates!E18:E19)</f>
        <v>#DIV/0!</v>
      </c>
      <c r="I8" s="5">
        <f>ABS(+Duplicates!F18-Duplicates!F19)</f>
        <v>0</v>
      </c>
      <c r="J8" s="5" t="e">
        <f>AVERAGE(Duplicates!F18:F19)</f>
        <v>#DIV/0!</v>
      </c>
      <c r="K8" s="5">
        <f>ABS(+Duplicates!G18-Duplicates!G19)</f>
        <v>0</v>
      </c>
      <c r="L8" s="5" t="e">
        <f>AVERAGE(Duplicates!G18:G19)</f>
        <v>#DIV/0!</v>
      </c>
      <c r="M8" s="5">
        <f>ABS(+Duplicates!H18-Duplicates!H19)</f>
        <v>0</v>
      </c>
      <c r="N8" s="5" t="e">
        <f>AVERAGE(Duplicates!H18:H19)</f>
        <v>#DIV/0!</v>
      </c>
      <c r="O8" s="5">
        <f>ABS(+Duplicates!I18-Duplicates!I19)</f>
        <v>0</v>
      </c>
      <c r="P8" s="5" t="e">
        <f>AVERAGE(Duplicates!I18:I19)</f>
        <v>#DIV/0!</v>
      </c>
      <c r="Q8" s="5">
        <f>ABS(+Duplicates!J18-Duplicates!J19)</f>
        <v>0</v>
      </c>
      <c r="R8" s="5" t="e">
        <f>AVERAGE(Duplicates!J18:J19)</f>
        <v>#DIV/0!</v>
      </c>
      <c r="S8" s="5">
        <f>ABS(+Duplicates!K18-Duplicates!K19)</f>
        <v>0</v>
      </c>
      <c r="T8" s="5" t="e">
        <f>AVERAGE(Duplicates!K18:K19)</f>
        <v>#DIV/0!</v>
      </c>
      <c r="U8" s="5">
        <f>ABS(+Duplicates!L18-Duplicates!L19)</f>
        <v>0</v>
      </c>
      <c r="V8" s="5" t="e">
        <f>AVERAGE(Duplicates!L18:L19)</f>
        <v>#DIV/0!</v>
      </c>
      <c r="W8" s="5">
        <f>ABS(+Duplicates!M18-Duplicates!M19)</f>
        <v>0</v>
      </c>
      <c r="X8" s="5" t="e">
        <f>AVERAGE(Duplicates!M18:M19)</f>
        <v>#DIV/0!</v>
      </c>
      <c r="Y8" s="5">
        <f>ABS(+Duplicates!N18-Duplicates!N19)</f>
        <v>0</v>
      </c>
      <c r="Z8" s="5" t="e">
        <f>AVERAGE(Duplicates!N18:N19)</f>
        <v>#DIV/0!</v>
      </c>
      <c r="AA8" s="5">
        <f>ABS(+Duplicates!O18-Duplicates!O19)</f>
        <v>0</v>
      </c>
      <c r="AB8" s="5" t="e">
        <f>AVERAGE(Duplicates!O18:O19)</f>
        <v>#DIV/0!</v>
      </c>
      <c r="AC8" s="5">
        <f>ABS(+Duplicates!P18-Duplicates!P19)</f>
        <v>0</v>
      </c>
      <c r="AD8" s="5" t="e">
        <f>AVERAGE(Duplicates!P18:P19)</f>
        <v>#DIV/0!</v>
      </c>
      <c r="AE8" s="5">
        <f>ABS(+Duplicates!Q18-Duplicates!Q19)</f>
        <v>0</v>
      </c>
      <c r="AF8" s="5" t="e">
        <f>AVERAGE(Duplicates!Q18:Q19)</f>
        <v>#DIV/0!</v>
      </c>
      <c r="AG8" s="5">
        <f>ABS(+Duplicates!R18-Duplicates!R19)</f>
        <v>0</v>
      </c>
      <c r="AH8" s="5" t="e">
        <f>AVERAGE(Duplicates!R18:R19)</f>
        <v>#DIV/0!</v>
      </c>
      <c r="AI8" s="5">
        <f>ABS(+Duplicates!S18-Duplicates!S19)</f>
        <v>0</v>
      </c>
      <c r="AJ8" s="5" t="e">
        <f>AVERAGE(Duplicates!S18:S19)</f>
        <v>#DIV/0!</v>
      </c>
      <c r="AK8" s="5">
        <f>ABS(+Duplicates!T18-Duplicates!T19)</f>
        <v>0</v>
      </c>
      <c r="AL8" s="5" t="e">
        <f>AVERAGE(Duplicates!T18:T19)</f>
        <v>#DIV/0!</v>
      </c>
      <c r="AM8" s="5">
        <f>ABS(+Duplicates!U18-Duplicates!U19)</f>
        <v>0</v>
      </c>
      <c r="AN8" s="5" t="e">
        <f>AVERAGE(Duplicates!U18:U19)</f>
        <v>#DIV/0!</v>
      </c>
      <c r="AO8" s="5">
        <f>ABS(+Duplicates!V18-Duplicates!V19)</f>
        <v>0</v>
      </c>
      <c r="AP8" s="5" t="e">
        <f>AVERAGE(Duplicates!V18:V19)</f>
        <v>#DIV/0!</v>
      </c>
      <c r="AQ8" s="5">
        <f>ABS(+Duplicates!W18-Duplicates!W19)</f>
        <v>0</v>
      </c>
      <c r="AR8" s="5" t="e">
        <f>AVERAGE(Duplicates!W18:W19)</f>
        <v>#DIV/0!</v>
      </c>
      <c r="AS8" s="5">
        <f>ABS(+Duplicates!X18-Duplicates!X19)</f>
        <v>0</v>
      </c>
      <c r="AT8" s="5" t="e">
        <f>AVERAGE(Duplicates!X18:X19)</f>
        <v>#DIV/0!</v>
      </c>
      <c r="AU8" s="5">
        <f>ABS(+Duplicates!Y18-Duplicates!Y19)</f>
        <v>0</v>
      </c>
      <c r="AV8" s="5" t="e">
        <f>AVERAGE(Duplicates!Y18:Y19)</f>
        <v>#DIV/0!</v>
      </c>
      <c r="AW8" s="5">
        <f>ABS(+Duplicates!Z18-Duplicates!Z19)</f>
        <v>0</v>
      </c>
      <c r="AX8" s="5" t="e">
        <f>AVERAGE(Duplicates!Z18:Z19)</f>
        <v>#DIV/0!</v>
      </c>
      <c r="AY8" s="5">
        <f>ABS(+Duplicates!AA18-Duplicates!AA19)</f>
        <v>0</v>
      </c>
      <c r="AZ8" s="5" t="e">
        <f>AVERAGE(Duplicates!AA18:AA19)</f>
        <v>#DIV/0!</v>
      </c>
      <c r="BA8" s="5">
        <f>ABS(+Duplicates!AB18-Duplicates!AB19)</f>
        <v>0</v>
      </c>
      <c r="BB8" s="5" t="e">
        <f>AVERAGE(Duplicates!AB18:AB19)</f>
        <v>#DIV/0!</v>
      </c>
      <c r="BC8" s="5">
        <f>ABS(+Duplicates!AC18-Duplicates!AC19)</f>
        <v>0</v>
      </c>
      <c r="BD8" s="5" t="e">
        <f>AVERAGE(Duplicates!AC18:AC19)</f>
        <v>#DIV/0!</v>
      </c>
      <c r="BE8" s="5">
        <f>ABS(+Duplicates!AD18-Duplicates!AD19)</f>
        <v>0</v>
      </c>
      <c r="BF8" s="5" t="e">
        <f>AVERAGE(Duplicates!AD18:AD19)</f>
        <v>#DIV/0!</v>
      </c>
      <c r="BG8" s="5">
        <f>ABS(+Duplicates!AE18-Duplicates!AE19)</f>
        <v>0</v>
      </c>
      <c r="BH8" s="5" t="e">
        <f>AVERAGE(Duplicates!AE18:AE19)</f>
        <v>#DIV/0!</v>
      </c>
      <c r="BI8" s="5">
        <f>ABS(+Duplicates!AF18-Duplicates!AF19)</f>
        <v>0</v>
      </c>
      <c r="BJ8" s="5" t="e">
        <f>AVERAGE(Duplicates!AF18:AF19)</f>
        <v>#DIV/0!</v>
      </c>
      <c r="BK8" s="5">
        <f>ABS(+Duplicates!AG18-Duplicates!AG19)</f>
        <v>0</v>
      </c>
      <c r="BL8" s="5" t="e">
        <f>AVERAGE(Duplicates!AG18:AG19)</f>
        <v>#DIV/0!</v>
      </c>
      <c r="BM8" s="5">
        <f>ABS(+Duplicates!AH18-Duplicates!AH19)</f>
        <v>0</v>
      </c>
      <c r="BN8" s="5" t="e">
        <f>AVERAGE(Duplicates!AH18:AH19)</f>
        <v>#DIV/0!</v>
      </c>
      <c r="BO8" s="5">
        <f>ABS(+Duplicates!AI18-Duplicates!AI19)</f>
        <v>0</v>
      </c>
      <c r="BP8" s="5" t="e">
        <f>AVERAGE(Duplicates!AI18:AI19)</f>
        <v>#DIV/0!</v>
      </c>
      <c r="BQ8" s="5">
        <f>ABS(+Duplicates!AJ18-Duplicates!AJ19)</f>
        <v>0</v>
      </c>
      <c r="BR8" s="5" t="e">
        <f>AVERAGE(Duplicates!AJ18:AJ19)</f>
        <v>#DIV/0!</v>
      </c>
      <c r="BS8" s="5">
        <f>ABS(+Duplicates!AK18-Duplicates!AK19)</f>
        <v>0</v>
      </c>
      <c r="BT8" s="5" t="e">
        <f>AVERAGE(Duplicates!AK18:AK19)</f>
        <v>#DIV/0!</v>
      </c>
      <c r="BU8" s="5">
        <f>ABS(+Duplicates!AL18-Duplicates!AL19)</f>
        <v>0</v>
      </c>
      <c r="BV8" s="5" t="e">
        <f>AVERAGE(Duplicates!AL18:AL19)</f>
        <v>#DIV/0!</v>
      </c>
      <c r="BW8" s="5">
        <f>ABS(+Duplicates!AM18-Duplicates!AM19)</f>
        <v>0</v>
      </c>
      <c r="BX8" s="5" t="e">
        <f>AVERAGE(Duplicates!AM18:AM19)</f>
        <v>#DIV/0!</v>
      </c>
      <c r="BY8" s="5">
        <f>ABS(+Duplicates!AN18-Duplicates!AN19)</f>
        <v>0</v>
      </c>
      <c r="BZ8" s="5" t="e">
        <f>AVERAGE(Duplicates!AN18:AN19)</f>
        <v>#DIV/0!</v>
      </c>
      <c r="CA8" s="5">
        <f>ABS(+Duplicates!AO18-Duplicates!AO19)</f>
        <v>0</v>
      </c>
      <c r="CB8" s="5" t="e">
        <f>AVERAGE(Duplicates!AO18:AO19)</f>
        <v>#DIV/0!</v>
      </c>
      <c r="CC8" s="5">
        <f>ABS(+Duplicates!AP18-Duplicates!AP19)</f>
        <v>0</v>
      </c>
      <c r="CD8" s="5" t="e">
        <f>AVERAGE(Duplicates!AP18:AP19)</f>
        <v>#DIV/0!</v>
      </c>
      <c r="CE8" s="5">
        <f>ABS(+Duplicates!AQ18-Duplicates!AQ19)</f>
        <v>0</v>
      </c>
      <c r="CF8" s="5" t="e">
        <f>AVERAGE(Duplicates!AQ18:AQ19)</f>
        <v>#DIV/0!</v>
      </c>
      <c r="CG8" s="5">
        <f>ABS(+Duplicates!AR18-Duplicates!AR19)</f>
        <v>0</v>
      </c>
      <c r="CH8" s="5" t="e">
        <f>AVERAGE(Duplicates!AR18:AR19)</f>
        <v>#DIV/0!</v>
      </c>
      <c r="CI8" s="5">
        <f>ABS(+Duplicates!AS18-Duplicates!AS19)</f>
        <v>0</v>
      </c>
      <c r="CJ8" s="5" t="e">
        <f>AVERAGE(Duplicates!AS18:AS19)</f>
        <v>#DIV/0!</v>
      </c>
    </row>
    <row r="9" spans="1:89" x14ac:dyDescent="0.25">
      <c r="A9">
        <f>+Duplicates!A21</f>
        <v>0</v>
      </c>
      <c r="B9">
        <f>+Duplicates!A22</f>
        <v>0</v>
      </c>
      <c r="C9" s="5">
        <f>ABS(+Duplicates!C21-Duplicates!C22)</f>
        <v>0</v>
      </c>
      <c r="D9" s="5" t="e">
        <f>AVERAGE(Duplicates!C21:C22)</f>
        <v>#DIV/0!</v>
      </c>
      <c r="E9" s="5">
        <f>ABS(+Duplicates!D21-Duplicates!D22)</f>
        <v>0</v>
      </c>
      <c r="F9" s="5" t="e">
        <f>AVERAGE(Duplicates!D21:D22)</f>
        <v>#DIV/0!</v>
      </c>
      <c r="G9" s="5">
        <f>ABS(+Duplicates!E21-Duplicates!E22)</f>
        <v>0</v>
      </c>
      <c r="H9" s="5" t="e">
        <f>AVERAGE(Duplicates!E21:E22)</f>
        <v>#DIV/0!</v>
      </c>
      <c r="I9" s="5">
        <f>ABS(+Duplicates!F21-Duplicates!F22)</f>
        <v>0</v>
      </c>
      <c r="J9" s="5" t="e">
        <f>AVERAGE(Duplicates!F21:F22)</f>
        <v>#DIV/0!</v>
      </c>
      <c r="K9" s="5">
        <f>ABS(+Duplicates!G21-Duplicates!G22)</f>
        <v>0</v>
      </c>
      <c r="L9" s="5" t="e">
        <f>AVERAGE(Duplicates!G21:G22)</f>
        <v>#DIV/0!</v>
      </c>
      <c r="M9" s="5">
        <f>ABS(+Duplicates!H21-Duplicates!H22)</f>
        <v>0</v>
      </c>
      <c r="N9" s="5" t="e">
        <f>AVERAGE(Duplicates!H21:H22)</f>
        <v>#DIV/0!</v>
      </c>
      <c r="O9" s="5">
        <f>ABS(+Duplicates!I21-Duplicates!I22)</f>
        <v>0</v>
      </c>
      <c r="P9" s="5" t="e">
        <f>AVERAGE(Duplicates!I21:I22)</f>
        <v>#DIV/0!</v>
      </c>
      <c r="Q9" s="5">
        <f>ABS(+Duplicates!J21-Duplicates!J22)</f>
        <v>0</v>
      </c>
      <c r="R9" s="5" t="e">
        <f>AVERAGE(Duplicates!J21:J22)</f>
        <v>#DIV/0!</v>
      </c>
      <c r="S9" s="5">
        <f>ABS(+Duplicates!K21-Duplicates!K22)</f>
        <v>0</v>
      </c>
      <c r="T9" s="5" t="e">
        <f>AVERAGE(Duplicates!K21:K22)</f>
        <v>#DIV/0!</v>
      </c>
      <c r="U9" s="5">
        <f>ABS(+Duplicates!L21-Duplicates!L22)</f>
        <v>0</v>
      </c>
      <c r="V9" s="5" t="e">
        <f>AVERAGE(Duplicates!L21:L22)</f>
        <v>#DIV/0!</v>
      </c>
      <c r="W9" s="5">
        <f>ABS(+Duplicates!M21-Duplicates!M22)</f>
        <v>0</v>
      </c>
      <c r="X9" s="5" t="e">
        <f>AVERAGE(Duplicates!M21:M22)</f>
        <v>#DIV/0!</v>
      </c>
      <c r="Y9" s="5">
        <f>ABS(+Duplicates!N21-Duplicates!N22)</f>
        <v>0</v>
      </c>
      <c r="Z9" s="5" t="e">
        <f>AVERAGE(Duplicates!N21:N22)</f>
        <v>#DIV/0!</v>
      </c>
      <c r="AA9" s="5">
        <f>ABS(+Duplicates!O21-Duplicates!O22)</f>
        <v>0</v>
      </c>
      <c r="AB9" s="5" t="e">
        <f>AVERAGE(Duplicates!O21:O22)</f>
        <v>#DIV/0!</v>
      </c>
      <c r="AC9" s="5">
        <f>ABS(+Duplicates!P21-Duplicates!P22)</f>
        <v>0</v>
      </c>
      <c r="AD9" s="5" t="e">
        <f>AVERAGE(Duplicates!P21:P22)</f>
        <v>#DIV/0!</v>
      </c>
      <c r="AE9" s="5">
        <f>ABS(+Duplicates!Q21-Duplicates!Q22)</f>
        <v>0</v>
      </c>
      <c r="AF9" s="5" t="e">
        <f>AVERAGE(Duplicates!Q21:Q22)</f>
        <v>#DIV/0!</v>
      </c>
      <c r="AG9" s="5">
        <f>ABS(+Duplicates!R21-Duplicates!R22)</f>
        <v>0</v>
      </c>
      <c r="AH9" s="5" t="e">
        <f>AVERAGE(Duplicates!R21:R22)</f>
        <v>#DIV/0!</v>
      </c>
      <c r="AI9" s="5">
        <f>ABS(+Duplicates!S21-Duplicates!S22)</f>
        <v>0</v>
      </c>
      <c r="AJ9" s="5" t="e">
        <f>AVERAGE(Duplicates!S21:S22)</f>
        <v>#DIV/0!</v>
      </c>
      <c r="AK9" s="5">
        <f>ABS(+Duplicates!T21-Duplicates!T22)</f>
        <v>0</v>
      </c>
      <c r="AL9" s="5" t="e">
        <f>AVERAGE(Duplicates!T21:T22)</f>
        <v>#DIV/0!</v>
      </c>
      <c r="AM9" s="5">
        <f>ABS(+Duplicates!U21-Duplicates!U22)</f>
        <v>0</v>
      </c>
      <c r="AN9" s="5" t="e">
        <f>AVERAGE(Duplicates!U21:U22)</f>
        <v>#DIV/0!</v>
      </c>
      <c r="AO9" s="5">
        <f>ABS(+Duplicates!V21-Duplicates!V22)</f>
        <v>0</v>
      </c>
      <c r="AP9" s="5" t="e">
        <f>AVERAGE(Duplicates!V21:V22)</f>
        <v>#DIV/0!</v>
      </c>
      <c r="AQ9" s="5">
        <f>ABS(+Duplicates!W21-Duplicates!W22)</f>
        <v>0</v>
      </c>
      <c r="AR9" s="5" t="e">
        <f>AVERAGE(Duplicates!W21:W22)</f>
        <v>#DIV/0!</v>
      </c>
      <c r="AS9" s="5">
        <f>ABS(+Duplicates!X21-Duplicates!X22)</f>
        <v>0</v>
      </c>
      <c r="AT9" s="5" t="e">
        <f>AVERAGE(Duplicates!X21:X22)</f>
        <v>#DIV/0!</v>
      </c>
      <c r="AU9" s="5">
        <f>ABS(+Duplicates!Y21-Duplicates!Y22)</f>
        <v>0</v>
      </c>
      <c r="AV9" s="5" t="e">
        <f>AVERAGE(Duplicates!Y21:Y22)</f>
        <v>#DIV/0!</v>
      </c>
      <c r="AW9" s="5">
        <f>ABS(+Duplicates!Z21-Duplicates!Z22)</f>
        <v>0</v>
      </c>
      <c r="AX9" s="5" t="e">
        <f>AVERAGE(Duplicates!Z21:Z22)</f>
        <v>#DIV/0!</v>
      </c>
      <c r="AY9" s="5">
        <f>ABS(+Duplicates!AA21-Duplicates!AA22)</f>
        <v>0</v>
      </c>
      <c r="AZ9" s="5" t="e">
        <f>AVERAGE(Duplicates!AA21:AA22)</f>
        <v>#DIV/0!</v>
      </c>
      <c r="BA9" s="5">
        <f>ABS(+Duplicates!AB21-Duplicates!AB22)</f>
        <v>0</v>
      </c>
      <c r="BB9" s="5" t="e">
        <f>AVERAGE(Duplicates!AB21:AB22)</f>
        <v>#DIV/0!</v>
      </c>
      <c r="BC9" s="5">
        <f>ABS(+Duplicates!AC21-Duplicates!AC22)</f>
        <v>0</v>
      </c>
      <c r="BD9" s="5" t="e">
        <f>AVERAGE(Duplicates!AC21:AC22)</f>
        <v>#DIV/0!</v>
      </c>
      <c r="BE9" s="5">
        <f>ABS(+Duplicates!AD21-Duplicates!AD22)</f>
        <v>0</v>
      </c>
      <c r="BF9" s="5" t="e">
        <f>AVERAGE(Duplicates!AD21:AD22)</f>
        <v>#DIV/0!</v>
      </c>
      <c r="BG9" s="5">
        <f>ABS(+Duplicates!AE21-Duplicates!AE22)</f>
        <v>0</v>
      </c>
      <c r="BH9" s="5" t="e">
        <f>AVERAGE(Duplicates!AE21:AE22)</f>
        <v>#DIV/0!</v>
      </c>
      <c r="BI9" s="5">
        <f>ABS(+Duplicates!AF21-Duplicates!AF22)</f>
        <v>0</v>
      </c>
      <c r="BJ9" s="5" t="e">
        <f>AVERAGE(Duplicates!AF21:AF22)</f>
        <v>#DIV/0!</v>
      </c>
      <c r="BK9" s="5">
        <f>ABS(+Duplicates!AG21-Duplicates!AG22)</f>
        <v>0</v>
      </c>
      <c r="BL9" s="5" t="e">
        <f>AVERAGE(Duplicates!AG21:AG22)</f>
        <v>#DIV/0!</v>
      </c>
      <c r="BM9" s="5">
        <f>ABS(+Duplicates!AH21-Duplicates!AH22)</f>
        <v>0</v>
      </c>
      <c r="BN9" s="5" t="e">
        <f>AVERAGE(Duplicates!AH21:AH22)</f>
        <v>#DIV/0!</v>
      </c>
      <c r="BO9" s="5">
        <f>ABS(+Duplicates!AI21-Duplicates!AI22)</f>
        <v>0</v>
      </c>
      <c r="BP9" s="5" t="e">
        <f>AVERAGE(Duplicates!AI21:AI22)</f>
        <v>#DIV/0!</v>
      </c>
      <c r="BQ9" s="5">
        <f>ABS(+Duplicates!AJ21-Duplicates!AJ22)</f>
        <v>0</v>
      </c>
      <c r="BR9" s="5" t="e">
        <f>AVERAGE(Duplicates!AJ21:AJ22)</f>
        <v>#DIV/0!</v>
      </c>
      <c r="BS9" s="5">
        <f>ABS(+Duplicates!AK21-Duplicates!AK22)</f>
        <v>0</v>
      </c>
      <c r="BT9" s="5" t="e">
        <f>AVERAGE(Duplicates!AK21:AK22)</f>
        <v>#DIV/0!</v>
      </c>
      <c r="BU9" s="5">
        <f>ABS(+Duplicates!AL21-Duplicates!AL22)</f>
        <v>0</v>
      </c>
      <c r="BV9" s="5" t="e">
        <f>AVERAGE(Duplicates!AL21:AL22)</f>
        <v>#DIV/0!</v>
      </c>
      <c r="BW9" s="5">
        <f>ABS(+Duplicates!AM21-Duplicates!AM22)</f>
        <v>0</v>
      </c>
      <c r="BX9" s="5" t="e">
        <f>AVERAGE(Duplicates!AM21:AM22)</f>
        <v>#DIV/0!</v>
      </c>
      <c r="BY9" s="5">
        <f>ABS(+Duplicates!AN21-Duplicates!AN22)</f>
        <v>0</v>
      </c>
      <c r="BZ9" s="5" t="e">
        <f>AVERAGE(Duplicates!AN21:AN22)</f>
        <v>#DIV/0!</v>
      </c>
      <c r="CA9" s="5">
        <f>ABS(+Duplicates!AO21-Duplicates!AO22)</f>
        <v>0</v>
      </c>
      <c r="CB9" s="5" t="e">
        <f>AVERAGE(Duplicates!AO21:AO22)</f>
        <v>#DIV/0!</v>
      </c>
      <c r="CC9" s="5">
        <f>ABS(+Duplicates!AP21-Duplicates!AP22)</f>
        <v>0</v>
      </c>
      <c r="CD9" s="5" t="e">
        <f>AVERAGE(Duplicates!AP21:AP22)</f>
        <v>#DIV/0!</v>
      </c>
      <c r="CE9" s="5">
        <f>ABS(+Duplicates!AQ21-Duplicates!AQ22)</f>
        <v>0</v>
      </c>
      <c r="CF9" s="5" t="e">
        <f>AVERAGE(Duplicates!AQ21:AQ22)</f>
        <v>#DIV/0!</v>
      </c>
      <c r="CG9" s="5">
        <f>ABS(+Duplicates!AR21-Duplicates!AR22)</f>
        <v>0</v>
      </c>
      <c r="CH9" s="5" t="e">
        <f>AVERAGE(Duplicates!AR21:AR22)</f>
        <v>#DIV/0!</v>
      </c>
      <c r="CI9" s="5">
        <f>ABS(+Duplicates!AS21-Duplicates!AS22)</f>
        <v>0</v>
      </c>
      <c r="CJ9" s="5" t="e">
        <f>AVERAGE(Duplicates!AS21:AS22)</f>
        <v>#DIV/0!</v>
      </c>
    </row>
    <row r="10" spans="1:89" x14ac:dyDescent="0.25">
      <c r="A10">
        <f>+Duplicates!A24</f>
        <v>0</v>
      </c>
      <c r="B10">
        <f>+Duplicates!A25</f>
        <v>0</v>
      </c>
      <c r="C10" s="5">
        <f>ABS(+Duplicates!C24-Duplicates!C25)</f>
        <v>0</v>
      </c>
      <c r="D10" s="5" t="e">
        <f>AVERAGE(Duplicates!C24:C25)</f>
        <v>#DIV/0!</v>
      </c>
      <c r="E10" s="5">
        <f>ABS(+Duplicates!D24-Duplicates!D25)</f>
        <v>0</v>
      </c>
      <c r="F10" s="5" t="e">
        <f>AVERAGE(Duplicates!D24:D25)</f>
        <v>#DIV/0!</v>
      </c>
      <c r="G10" s="5">
        <f>ABS(+Duplicates!E24-Duplicates!E25)</f>
        <v>0</v>
      </c>
      <c r="H10" s="5" t="e">
        <f>AVERAGE(Duplicates!E24:E25)</f>
        <v>#DIV/0!</v>
      </c>
      <c r="I10" s="5">
        <f>ABS(+Duplicates!F24-Duplicates!F25)</f>
        <v>0</v>
      </c>
      <c r="J10" s="5" t="e">
        <f>AVERAGE(Duplicates!F24:F25)</f>
        <v>#DIV/0!</v>
      </c>
      <c r="K10" s="5">
        <f>ABS(+Duplicates!G24-Duplicates!G25)</f>
        <v>0</v>
      </c>
      <c r="L10" s="5" t="e">
        <f>AVERAGE(Duplicates!G24:G25)</f>
        <v>#DIV/0!</v>
      </c>
      <c r="M10" s="5">
        <f>ABS(+Duplicates!H24-Duplicates!H25)</f>
        <v>0</v>
      </c>
      <c r="N10" s="5" t="e">
        <f>AVERAGE(Duplicates!H24:H25)</f>
        <v>#DIV/0!</v>
      </c>
      <c r="O10" s="5">
        <f>ABS(+Duplicates!I24-Duplicates!I25)</f>
        <v>0</v>
      </c>
      <c r="P10" s="5" t="e">
        <f>AVERAGE(Duplicates!I24:I25)</f>
        <v>#DIV/0!</v>
      </c>
      <c r="Q10" s="5">
        <f>ABS(+Duplicates!J24-Duplicates!J25)</f>
        <v>0</v>
      </c>
      <c r="R10" s="5" t="e">
        <f>AVERAGE(Duplicates!J24:J25)</f>
        <v>#DIV/0!</v>
      </c>
      <c r="S10" s="5">
        <f>ABS(+Duplicates!K24-Duplicates!K25)</f>
        <v>0</v>
      </c>
      <c r="T10" s="5" t="e">
        <f>AVERAGE(Duplicates!K24:K25)</f>
        <v>#DIV/0!</v>
      </c>
      <c r="U10" s="5">
        <f>ABS(+Duplicates!L24-Duplicates!L25)</f>
        <v>0</v>
      </c>
      <c r="V10" s="5" t="e">
        <f>AVERAGE(Duplicates!L24:L25)</f>
        <v>#DIV/0!</v>
      </c>
      <c r="W10" s="5">
        <f>ABS(+Duplicates!M24-Duplicates!M25)</f>
        <v>0</v>
      </c>
      <c r="X10" s="5" t="e">
        <f>AVERAGE(Duplicates!M24:M25)</f>
        <v>#DIV/0!</v>
      </c>
      <c r="Y10" s="5">
        <f>ABS(+Duplicates!N24-Duplicates!N25)</f>
        <v>0</v>
      </c>
      <c r="Z10" s="5" t="e">
        <f>AVERAGE(Duplicates!N24:N25)</f>
        <v>#DIV/0!</v>
      </c>
      <c r="AA10" s="5">
        <f>ABS(+Duplicates!O24-Duplicates!O25)</f>
        <v>0</v>
      </c>
      <c r="AB10" s="5" t="e">
        <f>AVERAGE(Duplicates!O24:O25)</f>
        <v>#DIV/0!</v>
      </c>
      <c r="AC10" s="5">
        <f>ABS(+Duplicates!P24-Duplicates!P25)</f>
        <v>0</v>
      </c>
      <c r="AD10" s="5" t="e">
        <f>AVERAGE(Duplicates!P24:P25)</f>
        <v>#DIV/0!</v>
      </c>
      <c r="AE10" s="5">
        <f>ABS(+Duplicates!Q24-Duplicates!Q25)</f>
        <v>0</v>
      </c>
      <c r="AF10" s="5" t="e">
        <f>AVERAGE(Duplicates!Q24:Q25)</f>
        <v>#DIV/0!</v>
      </c>
      <c r="AG10" s="5">
        <f>ABS(+Duplicates!R24-Duplicates!R25)</f>
        <v>0</v>
      </c>
      <c r="AH10" s="5" t="e">
        <f>AVERAGE(Duplicates!R24:R25)</f>
        <v>#DIV/0!</v>
      </c>
      <c r="AI10" s="5">
        <f>ABS(+Duplicates!S24-Duplicates!S25)</f>
        <v>0</v>
      </c>
      <c r="AJ10" s="5" t="e">
        <f>AVERAGE(Duplicates!S24:S25)</f>
        <v>#DIV/0!</v>
      </c>
      <c r="AK10" s="5">
        <f>ABS(+Duplicates!T24-Duplicates!T25)</f>
        <v>0</v>
      </c>
      <c r="AL10" s="5" t="e">
        <f>AVERAGE(Duplicates!T24:T25)</f>
        <v>#DIV/0!</v>
      </c>
      <c r="AM10" s="5">
        <f>ABS(+Duplicates!U24-Duplicates!U25)</f>
        <v>0</v>
      </c>
      <c r="AN10" s="5" t="e">
        <f>AVERAGE(Duplicates!U24:U25)</f>
        <v>#DIV/0!</v>
      </c>
      <c r="AO10" s="5">
        <f>ABS(+Duplicates!V24-Duplicates!V25)</f>
        <v>0</v>
      </c>
      <c r="AP10" s="5" t="e">
        <f>AVERAGE(Duplicates!V24:V25)</f>
        <v>#DIV/0!</v>
      </c>
      <c r="AQ10" s="5">
        <f>ABS(+Duplicates!W24-Duplicates!W25)</f>
        <v>0</v>
      </c>
      <c r="AR10" s="5" t="e">
        <f>AVERAGE(Duplicates!W24:W25)</f>
        <v>#DIV/0!</v>
      </c>
      <c r="AS10" s="5">
        <f>ABS(+Duplicates!X24-Duplicates!X25)</f>
        <v>0</v>
      </c>
      <c r="AT10" s="5" t="e">
        <f>AVERAGE(Duplicates!X24:X25)</f>
        <v>#DIV/0!</v>
      </c>
      <c r="AU10" s="5">
        <f>ABS(+Duplicates!Y24-Duplicates!Y25)</f>
        <v>0</v>
      </c>
      <c r="AV10" s="5" t="e">
        <f>AVERAGE(Duplicates!Y24:Y25)</f>
        <v>#DIV/0!</v>
      </c>
      <c r="AW10" s="5">
        <f>ABS(+Duplicates!Z24-Duplicates!Z25)</f>
        <v>0</v>
      </c>
      <c r="AX10" s="5" t="e">
        <f>AVERAGE(Duplicates!Z24:Z25)</f>
        <v>#DIV/0!</v>
      </c>
      <c r="AY10" s="5">
        <f>ABS(+Duplicates!AA24-Duplicates!AA25)</f>
        <v>0</v>
      </c>
      <c r="AZ10" s="5" t="e">
        <f>AVERAGE(Duplicates!AA24:AA25)</f>
        <v>#DIV/0!</v>
      </c>
      <c r="BA10" s="5">
        <f>ABS(+Duplicates!AB24-Duplicates!AB25)</f>
        <v>0</v>
      </c>
      <c r="BB10" s="5" t="e">
        <f>AVERAGE(Duplicates!AB24:AB25)</f>
        <v>#DIV/0!</v>
      </c>
      <c r="BC10" s="5">
        <f>ABS(+Duplicates!AC24-Duplicates!AC25)</f>
        <v>0</v>
      </c>
      <c r="BD10" s="5" t="e">
        <f>AVERAGE(Duplicates!AC24:AC25)</f>
        <v>#DIV/0!</v>
      </c>
      <c r="BE10" s="5">
        <f>ABS(+Duplicates!AD24-Duplicates!AD25)</f>
        <v>0</v>
      </c>
      <c r="BF10" s="5" t="e">
        <f>AVERAGE(Duplicates!AD24:AD25)</f>
        <v>#DIV/0!</v>
      </c>
      <c r="BG10" s="5">
        <f>ABS(+Duplicates!AE24-Duplicates!AE25)</f>
        <v>0</v>
      </c>
      <c r="BH10" s="5" t="e">
        <f>AVERAGE(Duplicates!AE24:AE25)</f>
        <v>#DIV/0!</v>
      </c>
      <c r="BI10" s="5">
        <f>ABS(+Duplicates!AF24-Duplicates!AF25)</f>
        <v>0</v>
      </c>
      <c r="BJ10" s="5" t="e">
        <f>AVERAGE(Duplicates!AF24:AF25)</f>
        <v>#DIV/0!</v>
      </c>
      <c r="BK10" s="5">
        <f>ABS(+Duplicates!AG24-Duplicates!AG25)</f>
        <v>0</v>
      </c>
      <c r="BL10" s="5" t="e">
        <f>AVERAGE(Duplicates!AG24:AG25)</f>
        <v>#DIV/0!</v>
      </c>
      <c r="BM10" s="5">
        <f>ABS(+Duplicates!AH24-Duplicates!AH25)</f>
        <v>0</v>
      </c>
      <c r="BN10" s="5" t="e">
        <f>AVERAGE(Duplicates!AH24:AH25)</f>
        <v>#DIV/0!</v>
      </c>
      <c r="BO10" s="5">
        <f>ABS(+Duplicates!AI24-Duplicates!AI25)</f>
        <v>0</v>
      </c>
      <c r="BP10" s="5" t="e">
        <f>AVERAGE(Duplicates!AI24:AI25)</f>
        <v>#DIV/0!</v>
      </c>
      <c r="BQ10" s="5">
        <f>ABS(+Duplicates!AJ24-Duplicates!AJ25)</f>
        <v>0</v>
      </c>
      <c r="BR10" s="5" t="e">
        <f>AVERAGE(Duplicates!AJ24:AJ25)</f>
        <v>#DIV/0!</v>
      </c>
      <c r="BS10" s="5">
        <f>ABS(+Duplicates!AK24-Duplicates!AK25)</f>
        <v>0</v>
      </c>
      <c r="BT10" s="5" t="e">
        <f>AVERAGE(Duplicates!AK24:AK25)</f>
        <v>#DIV/0!</v>
      </c>
      <c r="BU10" s="5">
        <f>ABS(+Duplicates!AL24-Duplicates!AL25)</f>
        <v>0</v>
      </c>
      <c r="BV10" s="5" t="e">
        <f>AVERAGE(Duplicates!AL24:AL25)</f>
        <v>#DIV/0!</v>
      </c>
      <c r="BW10" s="5">
        <f>ABS(+Duplicates!AM24-Duplicates!AM25)</f>
        <v>0</v>
      </c>
      <c r="BX10" s="5" t="e">
        <f>AVERAGE(Duplicates!AM24:AM25)</f>
        <v>#DIV/0!</v>
      </c>
      <c r="BY10" s="5">
        <f>ABS(+Duplicates!AN24-Duplicates!AN25)</f>
        <v>0</v>
      </c>
      <c r="BZ10" s="5" t="e">
        <f>AVERAGE(Duplicates!AN24:AN25)</f>
        <v>#DIV/0!</v>
      </c>
      <c r="CA10" s="5">
        <f>ABS(+Duplicates!AO24-Duplicates!AO25)</f>
        <v>0</v>
      </c>
      <c r="CB10" s="5" t="e">
        <f>AVERAGE(Duplicates!AO24:AO25)</f>
        <v>#DIV/0!</v>
      </c>
      <c r="CC10" s="5">
        <f>ABS(+Duplicates!AP24-Duplicates!AP25)</f>
        <v>0</v>
      </c>
      <c r="CD10" s="5" t="e">
        <f>AVERAGE(Duplicates!AP24:AP25)</f>
        <v>#DIV/0!</v>
      </c>
      <c r="CE10" s="5">
        <f>ABS(+Duplicates!AQ24-Duplicates!AQ25)</f>
        <v>0</v>
      </c>
      <c r="CF10" s="5" t="e">
        <f>AVERAGE(Duplicates!AQ24:AQ25)</f>
        <v>#DIV/0!</v>
      </c>
      <c r="CG10" s="5">
        <f>ABS(+Duplicates!AR24-Duplicates!AR25)</f>
        <v>0</v>
      </c>
      <c r="CH10" s="5" t="e">
        <f>AVERAGE(Duplicates!AR24:AR25)</f>
        <v>#DIV/0!</v>
      </c>
      <c r="CI10" s="5">
        <f>ABS(+Duplicates!AS24-Duplicates!AS25)</f>
        <v>0</v>
      </c>
      <c r="CJ10" s="5" t="e">
        <f>AVERAGE(Duplicates!AS24:AS25)</f>
        <v>#DIV/0!</v>
      </c>
    </row>
    <row r="11" spans="1:89" x14ac:dyDescent="0.25">
      <c r="A11">
        <f>+Duplicates!A27</f>
        <v>0</v>
      </c>
      <c r="B11">
        <f>+Duplicates!A28</f>
        <v>0</v>
      </c>
      <c r="C11" s="5">
        <f>ABS(+Duplicates!C27-Duplicates!C28)</f>
        <v>0</v>
      </c>
      <c r="D11" s="5" t="e">
        <f>AVERAGE(Duplicates!C27:C28)</f>
        <v>#DIV/0!</v>
      </c>
      <c r="E11" s="5">
        <f>ABS(+Duplicates!D27-Duplicates!D28)</f>
        <v>0</v>
      </c>
      <c r="F11" s="5" t="e">
        <f>AVERAGE(Duplicates!D27:D28)</f>
        <v>#DIV/0!</v>
      </c>
      <c r="G11" s="5">
        <f>ABS(+Duplicates!E27-Duplicates!E28)</f>
        <v>0</v>
      </c>
      <c r="H11" s="5" t="e">
        <f>AVERAGE(Duplicates!E27:E28)</f>
        <v>#DIV/0!</v>
      </c>
      <c r="I11" s="5">
        <f>ABS(+Duplicates!F27-Duplicates!F28)</f>
        <v>0</v>
      </c>
      <c r="J11" s="5" t="e">
        <f>AVERAGE(Duplicates!F27:F28)</f>
        <v>#DIV/0!</v>
      </c>
      <c r="K11" s="5">
        <f>ABS(+Duplicates!G27-Duplicates!G28)</f>
        <v>0</v>
      </c>
      <c r="L11" s="5" t="e">
        <f>AVERAGE(Duplicates!G27:G28)</f>
        <v>#DIV/0!</v>
      </c>
      <c r="M11" s="5">
        <f>ABS(+Duplicates!H27-Duplicates!H28)</f>
        <v>0</v>
      </c>
      <c r="N11" s="5" t="e">
        <f>AVERAGE(Duplicates!H27:H28)</f>
        <v>#DIV/0!</v>
      </c>
      <c r="O11" s="5">
        <f>ABS(+Duplicates!I27-Duplicates!I28)</f>
        <v>0</v>
      </c>
      <c r="P11" s="5" t="e">
        <f>AVERAGE(Duplicates!I27:I28)</f>
        <v>#DIV/0!</v>
      </c>
      <c r="Q11" s="5">
        <f>ABS(+Duplicates!J27-Duplicates!J28)</f>
        <v>0</v>
      </c>
      <c r="R11" s="5" t="e">
        <f>AVERAGE(Duplicates!J27:J28)</f>
        <v>#DIV/0!</v>
      </c>
      <c r="S11" s="5">
        <f>ABS(+Duplicates!K27-Duplicates!K28)</f>
        <v>0</v>
      </c>
      <c r="T11" s="5" t="e">
        <f>AVERAGE(Duplicates!K27:K28)</f>
        <v>#DIV/0!</v>
      </c>
      <c r="U11" s="5">
        <f>ABS(+Duplicates!L27-Duplicates!L28)</f>
        <v>0</v>
      </c>
      <c r="V11" s="5" t="e">
        <f>AVERAGE(Duplicates!L27:L28)</f>
        <v>#DIV/0!</v>
      </c>
      <c r="W11" s="5">
        <f>ABS(+Duplicates!M27-Duplicates!M28)</f>
        <v>0</v>
      </c>
      <c r="X11" s="5" t="e">
        <f>AVERAGE(Duplicates!M27:M28)</f>
        <v>#DIV/0!</v>
      </c>
      <c r="Y11" s="5">
        <f>ABS(+Duplicates!N27-Duplicates!N28)</f>
        <v>0</v>
      </c>
      <c r="Z11" s="5" t="e">
        <f>AVERAGE(Duplicates!N27:N28)</f>
        <v>#DIV/0!</v>
      </c>
      <c r="AA11" s="5">
        <f>ABS(+Duplicates!O27-Duplicates!O28)</f>
        <v>0</v>
      </c>
      <c r="AB11" s="5" t="e">
        <f>AVERAGE(Duplicates!O27:O28)</f>
        <v>#DIV/0!</v>
      </c>
      <c r="AC11" s="5">
        <f>ABS(+Duplicates!P27-Duplicates!P28)</f>
        <v>0</v>
      </c>
      <c r="AD11" s="5" t="e">
        <f>AVERAGE(Duplicates!P27:P28)</f>
        <v>#DIV/0!</v>
      </c>
      <c r="AE11" s="5">
        <f>ABS(+Duplicates!Q27-Duplicates!Q28)</f>
        <v>0</v>
      </c>
      <c r="AF11" s="5" t="e">
        <f>AVERAGE(Duplicates!Q27:Q28)</f>
        <v>#DIV/0!</v>
      </c>
      <c r="AG11" s="5">
        <f>ABS(+Duplicates!R27-Duplicates!R28)</f>
        <v>0</v>
      </c>
      <c r="AH11" s="5" t="e">
        <f>AVERAGE(Duplicates!R27:R28)</f>
        <v>#DIV/0!</v>
      </c>
      <c r="AI11" s="5">
        <f>ABS(+Duplicates!S27-Duplicates!S28)</f>
        <v>0</v>
      </c>
      <c r="AJ11" s="5" t="e">
        <f>AVERAGE(Duplicates!S27:S28)</f>
        <v>#DIV/0!</v>
      </c>
      <c r="AK11" s="5">
        <f>ABS(+Duplicates!T27-Duplicates!T28)</f>
        <v>0</v>
      </c>
      <c r="AL11" s="5" t="e">
        <f>AVERAGE(Duplicates!T27:T28)</f>
        <v>#DIV/0!</v>
      </c>
      <c r="AM11" s="5">
        <f>ABS(+Duplicates!U27-Duplicates!U28)</f>
        <v>0</v>
      </c>
      <c r="AN11" s="5" t="e">
        <f>AVERAGE(Duplicates!U27:U28)</f>
        <v>#DIV/0!</v>
      </c>
      <c r="AO11" s="5">
        <f>ABS(+Duplicates!V27-Duplicates!V28)</f>
        <v>0</v>
      </c>
      <c r="AP11" s="5" t="e">
        <f>AVERAGE(Duplicates!V27:V28)</f>
        <v>#DIV/0!</v>
      </c>
      <c r="AQ11" s="5">
        <f>ABS(+Duplicates!W27-Duplicates!W28)</f>
        <v>0</v>
      </c>
      <c r="AR11" s="5" t="e">
        <f>AVERAGE(Duplicates!W27:W28)</f>
        <v>#DIV/0!</v>
      </c>
      <c r="AS11" s="5">
        <f>ABS(+Duplicates!X27-Duplicates!X28)</f>
        <v>0</v>
      </c>
      <c r="AT11" s="5" t="e">
        <f>AVERAGE(Duplicates!X27:X28)</f>
        <v>#DIV/0!</v>
      </c>
      <c r="AU11" s="5">
        <f>ABS(+Duplicates!Y27-Duplicates!Y28)</f>
        <v>0</v>
      </c>
      <c r="AV11" s="5" t="e">
        <f>AVERAGE(Duplicates!Y27:Y28)</f>
        <v>#DIV/0!</v>
      </c>
      <c r="AW11" s="5">
        <f>ABS(+Duplicates!Z27-Duplicates!Z28)</f>
        <v>0</v>
      </c>
      <c r="AX11" s="5" t="e">
        <f>AVERAGE(Duplicates!Z27:Z28)</f>
        <v>#DIV/0!</v>
      </c>
      <c r="AY11" s="5">
        <f>ABS(+Duplicates!AA27-Duplicates!AA28)</f>
        <v>0</v>
      </c>
      <c r="AZ11" s="5" t="e">
        <f>AVERAGE(Duplicates!AA27:AA28)</f>
        <v>#DIV/0!</v>
      </c>
      <c r="BA11" s="5">
        <f>ABS(+Duplicates!AB27-Duplicates!AB28)</f>
        <v>0</v>
      </c>
      <c r="BB11" s="5" t="e">
        <f>AVERAGE(Duplicates!AB27:AB28)</f>
        <v>#DIV/0!</v>
      </c>
      <c r="BC11" s="5">
        <f>ABS(+Duplicates!AC27-Duplicates!AC28)</f>
        <v>0</v>
      </c>
      <c r="BD11" s="5" t="e">
        <f>AVERAGE(Duplicates!AC27:AC28)</f>
        <v>#DIV/0!</v>
      </c>
      <c r="BE11" s="5">
        <f>ABS(+Duplicates!AD27-Duplicates!AD28)</f>
        <v>0</v>
      </c>
      <c r="BF11" s="5" t="e">
        <f>AVERAGE(Duplicates!AD27:AD28)</f>
        <v>#DIV/0!</v>
      </c>
      <c r="BG11" s="5">
        <f>ABS(+Duplicates!AE27-Duplicates!AE28)</f>
        <v>0</v>
      </c>
      <c r="BH11" s="5" t="e">
        <f>AVERAGE(Duplicates!AE27:AE28)</f>
        <v>#DIV/0!</v>
      </c>
      <c r="BI11" s="5">
        <f>ABS(+Duplicates!AF27-Duplicates!AF28)</f>
        <v>0</v>
      </c>
      <c r="BJ11" s="5" t="e">
        <f>AVERAGE(Duplicates!AF27:AF28)</f>
        <v>#DIV/0!</v>
      </c>
      <c r="BK11" s="5">
        <f>ABS(+Duplicates!AG27-Duplicates!AG28)</f>
        <v>0</v>
      </c>
      <c r="BL11" s="5" t="e">
        <f>AVERAGE(Duplicates!AG27:AG28)</f>
        <v>#DIV/0!</v>
      </c>
      <c r="BM11" s="5">
        <f>ABS(+Duplicates!AH27-Duplicates!AH28)</f>
        <v>0</v>
      </c>
      <c r="BN11" s="5" t="e">
        <f>AVERAGE(Duplicates!AH27:AH28)</f>
        <v>#DIV/0!</v>
      </c>
      <c r="BO11" s="5">
        <f>ABS(+Duplicates!AI27-Duplicates!AI28)</f>
        <v>0</v>
      </c>
      <c r="BP11" s="5" t="e">
        <f>AVERAGE(Duplicates!AI27:AI28)</f>
        <v>#DIV/0!</v>
      </c>
      <c r="BQ11" s="5">
        <f>ABS(+Duplicates!AJ27-Duplicates!AJ28)</f>
        <v>0</v>
      </c>
      <c r="BR11" s="5" t="e">
        <f>AVERAGE(Duplicates!AJ27:AJ28)</f>
        <v>#DIV/0!</v>
      </c>
      <c r="BS11" s="5">
        <f>ABS(+Duplicates!AK27-Duplicates!AK28)</f>
        <v>0</v>
      </c>
      <c r="BT11" s="5" t="e">
        <f>AVERAGE(Duplicates!AK27:AK28)</f>
        <v>#DIV/0!</v>
      </c>
      <c r="BU11" s="5">
        <f>ABS(+Duplicates!AL27-Duplicates!AL28)</f>
        <v>0</v>
      </c>
      <c r="BV11" s="5" t="e">
        <f>AVERAGE(Duplicates!AL27:AL28)</f>
        <v>#DIV/0!</v>
      </c>
      <c r="BW11" s="5">
        <f>ABS(+Duplicates!AM27-Duplicates!AM28)</f>
        <v>0</v>
      </c>
      <c r="BX11" s="5" t="e">
        <f>AVERAGE(Duplicates!AM27:AM28)</f>
        <v>#DIV/0!</v>
      </c>
      <c r="BY11" s="5">
        <f>ABS(+Duplicates!AN27-Duplicates!AN28)</f>
        <v>0</v>
      </c>
      <c r="BZ11" s="5" t="e">
        <f>AVERAGE(Duplicates!AN27:AN28)</f>
        <v>#DIV/0!</v>
      </c>
      <c r="CA11" s="5">
        <f>ABS(+Duplicates!AO27-Duplicates!AO28)</f>
        <v>0</v>
      </c>
      <c r="CB11" s="5" t="e">
        <f>AVERAGE(Duplicates!AO27:AO28)</f>
        <v>#DIV/0!</v>
      </c>
      <c r="CC11" s="5">
        <f>ABS(+Duplicates!AP27-Duplicates!AP28)</f>
        <v>0</v>
      </c>
      <c r="CD11" s="5" t="e">
        <f>AVERAGE(Duplicates!AP27:AP28)</f>
        <v>#DIV/0!</v>
      </c>
      <c r="CE11" s="5">
        <f>ABS(+Duplicates!AQ27-Duplicates!AQ28)</f>
        <v>0</v>
      </c>
      <c r="CF11" s="5" t="e">
        <f>AVERAGE(Duplicates!AQ27:AQ28)</f>
        <v>#DIV/0!</v>
      </c>
      <c r="CG11" s="5">
        <f>ABS(+Duplicates!AR27-Duplicates!AR28)</f>
        <v>0</v>
      </c>
      <c r="CH11" s="5" t="e">
        <f>AVERAGE(Duplicates!AR27:AR28)</f>
        <v>#DIV/0!</v>
      </c>
      <c r="CI11" s="5">
        <f>ABS(+Duplicates!AS27-Duplicates!AS28)</f>
        <v>0</v>
      </c>
      <c r="CJ11" s="5" t="e">
        <f>AVERAGE(Duplicates!AS27:AS28)</f>
        <v>#DIV/0!</v>
      </c>
    </row>
    <row r="12" spans="1:89" x14ac:dyDescent="0.25">
      <c r="A12">
        <f>+Duplicates!A30</f>
        <v>0</v>
      </c>
      <c r="B12">
        <f>+Duplicates!A31</f>
        <v>0</v>
      </c>
      <c r="C12" s="5">
        <f>ABS(+Duplicates!C30-Duplicates!C31)</f>
        <v>0</v>
      </c>
      <c r="D12" s="5" t="e">
        <f>AVERAGE(Duplicates!C30:C31)</f>
        <v>#DIV/0!</v>
      </c>
      <c r="E12" s="5">
        <f>ABS(+Duplicates!D30-Duplicates!D31)</f>
        <v>0</v>
      </c>
      <c r="F12" s="5" t="e">
        <f>AVERAGE(Duplicates!D30:D31)</f>
        <v>#DIV/0!</v>
      </c>
      <c r="G12" s="5">
        <f>ABS(+Duplicates!E30-Duplicates!E31)</f>
        <v>0</v>
      </c>
      <c r="H12" s="5" t="e">
        <f>AVERAGE(Duplicates!E30:E31)</f>
        <v>#DIV/0!</v>
      </c>
      <c r="I12" s="5">
        <f>ABS(+Duplicates!F30-Duplicates!F31)</f>
        <v>0</v>
      </c>
      <c r="J12" s="5" t="e">
        <f>AVERAGE(Duplicates!F30:F31)</f>
        <v>#DIV/0!</v>
      </c>
      <c r="K12" s="5">
        <f>ABS(+Duplicates!G30-Duplicates!G31)</f>
        <v>0</v>
      </c>
      <c r="L12" s="5" t="e">
        <f>AVERAGE(Duplicates!G30:G31)</f>
        <v>#DIV/0!</v>
      </c>
      <c r="M12" s="5">
        <f>ABS(+Duplicates!H30-Duplicates!H31)</f>
        <v>0</v>
      </c>
      <c r="N12" s="5" t="e">
        <f>AVERAGE(Duplicates!H30:H31)</f>
        <v>#DIV/0!</v>
      </c>
      <c r="O12" s="5">
        <f>ABS(+Duplicates!I30-Duplicates!I31)</f>
        <v>0</v>
      </c>
      <c r="P12" s="5" t="e">
        <f>AVERAGE(Duplicates!I30:I31)</f>
        <v>#DIV/0!</v>
      </c>
      <c r="Q12" s="5">
        <f>ABS(+Duplicates!J30-Duplicates!J31)</f>
        <v>0</v>
      </c>
      <c r="R12" s="5" t="e">
        <f>AVERAGE(Duplicates!J30:J31)</f>
        <v>#DIV/0!</v>
      </c>
      <c r="S12" s="5">
        <f>ABS(+Duplicates!K30-Duplicates!K31)</f>
        <v>0</v>
      </c>
      <c r="T12" s="5" t="e">
        <f>AVERAGE(Duplicates!K30:K31)</f>
        <v>#DIV/0!</v>
      </c>
      <c r="U12" s="5">
        <f>ABS(+Duplicates!L30-Duplicates!L31)</f>
        <v>0</v>
      </c>
      <c r="V12" s="5" t="e">
        <f>AVERAGE(Duplicates!L30:L31)</f>
        <v>#DIV/0!</v>
      </c>
      <c r="W12" s="5">
        <f>ABS(+Duplicates!M30-Duplicates!M31)</f>
        <v>0</v>
      </c>
      <c r="X12" s="5" t="e">
        <f>AVERAGE(Duplicates!M30:M31)</f>
        <v>#DIV/0!</v>
      </c>
      <c r="Y12" s="5">
        <f>ABS(+Duplicates!N30-Duplicates!N31)</f>
        <v>0</v>
      </c>
      <c r="Z12" s="5" t="e">
        <f>AVERAGE(Duplicates!N30:N31)</f>
        <v>#DIV/0!</v>
      </c>
      <c r="AA12" s="5">
        <f>ABS(+Duplicates!O30-Duplicates!O31)</f>
        <v>0</v>
      </c>
      <c r="AB12" s="5" t="e">
        <f>AVERAGE(Duplicates!O30:O31)</f>
        <v>#DIV/0!</v>
      </c>
      <c r="AC12" s="5">
        <f>ABS(+Duplicates!P30-Duplicates!P31)</f>
        <v>0</v>
      </c>
      <c r="AD12" s="5" t="e">
        <f>AVERAGE(Duplicates!P30:P31)</f>
        <v>#DIV/0!</v>
      </c>
      <c r="AE12" s="5">
        <f>ABS(+Duplicates!Q30-Duplicates!Q31)</f>
        <v>0</v>
      </c>
      <c r="AF12" s="5" t="e">
        <f>AVERAGE(Duplicates!Q30:Q31)</f>
        <v>#DIV/0!</v>
      </c>
      <c r="AG12" s="5">
        <f>ABS(+Duplicates!R30-Duplicates!R31)</f>
        <v>0</v>
      </c>
      <c r="AH12" s="5" t="e">
        <f>AVERAGE(Duplicates!R30:R31)</f>
        <v>#DIV/0!</v>
      </c>
      <c r="AI12" s="5">
        <f>ABS(+Duplicates!S30-Duplicates!S31)</f>
        <v>0</v>
      </c>
      <c r="AJ12" s="5" t="e">
        <f>AVERAGE(Duplicates!S30:S31)</f>
        <v>#DIV/0!</v>
      </c>
      <c r="AK12" s="5">
        <f>ABS(+Duplicates!T30-Duplicates!T31)</f>
        <v>0</v>
      </c>
      <c r="AL12" s="5" t="e">
        <f>AVERAGE(Duplicates!T30:T31)</f>
        <v>#DIV/0!</v>
      </c>
      <c r="AM12" s="5">
        <f>ABS(+Duplicates!U30-Duplicates!U31)</f>
        <v>0</v>
      </c>
      <c r="AN12" s="5" t="e">
        <f>AVERAGE(Duplicates!U30:U31)</f>
        <v>#DIV/0!</v>
      </c>
      <c r="AO12" s="5">
        <f>ABS(+Duplicates!V30-Duplicates!V31)</f>
        <v>0</v>
      </c>
      <c r="AP12" s="5" t="e">
        <f>AVERAGE(Duplicates!V30:V31)</f>
        <v>#DIV/0!</v>
      </c>
      <c r="AQ12" s="5">
        <f>ABS(+Duplicates!W30-Duplicates!W31)</f>
        <v>0</v>
      </c>
      <c r="AR12" s="5" t="e">
        <f>AVERAGE(Duplicates!W30:W31)</f>
        <v>#DIV/0!</v>
      </c>
      <c r="AS12" s="5">
        <f>ABS(+Duplicates!X30-Duplicates!X31)</f>
        <v>0</v>
      </c>
      <c r="AT12" s="5" t="e">
        <f>AVERAGE(Duplicates!X30:X31)</f>
        <v>#DIV/0!</v>
      </c>
      <c r="AU12" s="5">
        <f>ABS(+Duplicates!Y30-Duplicates!Y31)</f>
        <v>0</v>
      </c>
      <c r="AV12" s="5" t="e">
        <f>AVERAGE(Duplicates!Y30:Y31)</f>
        <v>#DIV/0!</v>
      </c>
      <c r="AW12" s="5">
        <f>ABS(+Duplicates!Z30-Duplicates!Z31)</f>
        <v>0</v>
      </c>
      <c r="AX12" s="5" t="e">
        <f>AVERAGE(Duplicates!Z30:Z31)</f>
        <v>#DIV/0!</v>
      </c>
      <c r="AY12" s="5">
        <f>ABS(+Duplicates!AA30-Duplicates!AA31)</f>
        <v>0</v>
      </c>
      <c r="AZ12" s="5" t="e">
        <f>AVERAGE(Duplicates!AA30:AA31)</f>
        <v>#DIV/0!</v>
      </c>
      <c r="BA12" s="5">
        <f>ABS(+Duplicates!AB30-Duplicates!AB31)</f>
        <v>0</v>
      </c>
      <c r="BB12" s="5" t="e">
        <f>AVERAGE(Duplicates!AB30:AB31)</f>
        <v>#DIV/0!</v>
      </c>
      <c r="BC12" s="5">
        <f>ABS(+Duplicates!AC30-Duplicates!AC31)</f>
        <v>0</v>
      </c>
      <c r="BD12" s="5" t="e">
        <f>AVERAGE(Duplicates!AC30:AC31)</f>
        <v>#DIV/0!</v>
      </c>
      <c r="BE12" s="5">
        <f>ABS(+Duplicates!AD30-Duplicates!AD31)</f>
        <v>0</v>
      </c>
      <c r="BF12" s="5" t="e">
        <f>AVERAGE(Duplicates!AD30:AD31)</f>
        <v>#DIV/0!</v>
      </c>
      <c r="BG12" s="5">
        <f>ABS(+Duplicates!AE30-Duplicates!AE31)</f>
        <v>0</v>
      </c>
      <c r="BH12" s="5" t="e">
        <f>AVERAGE(Duplicates!AE30:AE31)</f>
        <v>#DIV/0!</v>
      </c>
      <c r="BI12" s="5">
        <f>ABS(+Duplicates!AF30-Duplicates!AF31)</f>
        <v>0</v>
      </c>
      <c r="BJ12" s="5" t="e">
        <f>AVERAGE(Duplicates!AF30:AF31)</f>
        <v>#DIV/0!</v>
      </c>
      <c r="BK12" s="5">
        <f>ABS(+Duplicates!AG30-Duplicates!AG31)</f>
        <v>0</v>
      </c>
      <c r="BL12" s="5" t="e">
        <f>AVERAGE(Duplicates!AG30:AG31)</f>
        <v>#DIV/0!</v>
      </c>
      <c r="BM12" s="5">
        <f>ABS(+Duplicates!AH30-Duplicates!AH31)</f>
        <v>0</v>
      </c>
      <c r="BN12" s="5" t="e">
        <f>AVERAGE(Duplicates!AH30:AH31)</f>
        <v>#DIV/0!</v>
      </c>
      <c r="BO12" s="5">
        <f>ABS(+Duplicates!AI30-Duplicates!AI31)</f>
        <v>0</v>
      </c>
      <c r="BP12" s="5" t="e">
        <f>AVERAGE(Duplicates!AI30:AI31)</f>
        <v>#DIV/0!</v>
      </c>
      <c r="BQ12" s="5">
        <f>ABS(+Duplicates!AJ30-Duplicates!AJ31)</f>
        <v>0</v>
      </c>
      <c r="BR12" s="5" t="e">
        <f>AVERAGE(Duplicates!AJ30:AJ31)</f>
        <v>#DIV/0!</v>
      </c>
      <c r="BS12" s="5">
        <f>ABS(+Duplicates!AK30-Duplicates!AK31)</f>
        <v>0</v>
      </c>
      <c r="BT12" s="5" t="e">
        <f>AVERAGE(Duplicates!AK30:AK31)</f>
        <v>#DIV/0!</v>
      </c>
      <c r="BU12" s="5">
        <f>ABS(+Duplicates!AL30-Duplicates!AL31)</f>
        <v>0</v>
      </c>
      <c r="BV12" s="5" t="e">
        <f>AVERAGE(Duplicates!AL30:AL31)</f>
        <v>#DIV/0!</v>
      </c>
      <c r="BW12" s="5">
        <f>ABS(+Duplicates!AM30-Duplicates!AM31)</f>
        <v>0</v>
      </c>
      <c r="BX12" s="5" t="e">
        <f>AVERAGE(Duplicates!AM30:AM31)</f>
        <v>#DIV/0!</v>
      </c>
      <c r="BY12" s="5">
        <f>ABS(+Duplicates!AN30-Duplicates!AN31)</f>
        <v>0</v>
      </c>
      <c r="BZ12" s="5" t="e">
        <f>AVERAGE(Duplicates!AN30:AN31)</f>
        <v>#DIV/0!</v>
      </c>
      <c r="CA12" s="5">
        <f>ABS(+Duplicates!AO30-Duplicates!AO31)</f>
        <v>0</v>
      </c>
      <c r="CB12" s="5" t="e">
        <f>AVERAGE(Duplicates!AO30:AO31)</f>
        <v>#DIV/0!</v>
      </c>
      <c r="CC12" s="5">
        <f>ABS(+Duplicates!AP30-Duplicates!AP31)</f>
        <v>0</v>
      </c>
      <c r="CD12" s="5" t="e">
        <f>AVERAGE(Duplicates!AP30:AP31)</f>
        <v>#DIV/0!</v>
      </c>
      <c r="CE12" s="5">
        <f>ABS(+Duplicates!AQ30-Duplicates!AQ31)</f>
        <v>0</v>
      </c>
      <c r="CF12" s="5" t="e">
        <f>AVERAGE(Duplicates!AQ30:AQ31)</f>
        <v>#DIV/0!</v>
      </c>
      <c r="CG12" s="5">
        <f>ABS(+Duplicates!AR30-Duplicates!AR31)</f>
        <v>0</v>
      </c>
      <c r="CH12" s="5" t="e">
        <f>AVERAGE(Duplicates!AR30:AR31)</f>
        <v>#DIV/0!</v>
      </c>
      <c r="CI12" s="5">
        <f>ABS(+Duplicates!AS30-Duplicates!AS31)</f>
        <v>0</v>
      </c>
      <c r="CJ12" s="5" t="e">
        <f>AVERAGE(Duplicates!AS30:AS31)</f>
        <v>#DIV/0!</v>
      </c>
    </row>
    <row r="13" spans="1:89" x14ac:dyDescent="0.25">
      <c r="A13">
        <f>+Duplicates!A33</f>
        <v>0</v>
      </c>
      <c r="B13">
        <f>+Duplicates!A34</f>
        <v>0</v>
      </c>
      <c r="C13" s="5">
        <f>ABS(+Duplicates!C33-Duplicates!C34)</f>
        <v>0</v>
      </c>
      <c r="D13" s="5" t="e">
        <f>AVERAGE(Duplicates!C33:C34)</f>
        <v>#DIV/0!</v>
      </c>
      <c r="E13" s="5">
        <f>ABS(+Duplicates!D33-Duplicates!D34)</f>
        <v>0</v>
      </c>
      <c r="F13" s="5" t="e">
        <f>AVERAGE(Duplicates!D33:D34)</f>
        <v>#DIV/0!</v>
      </c>
      <c r="G13" s="5">
        <f>ABS(+Duplicates!E33-Duplicates!E34)</f>
        <v>0</v>
      </c>
      <c r="H13" s="5" t="e">
        <f>AVERAGE(Duplicates!E33:E34)</f>
        <v>#DIV/0!</v>
      </c>
      <c r="I13" s="5">
        <f>ABS(+Duplicates!F33-Duplicates!F34)</f>
        <v>0</v>
      </c>
      <c r="J13" s="5" t="e">
        <f>AVERAGE(Duplicates!F33:F34)</f>
        <v>#DIV/0!</v>
      </c>
      <c r="K13" s="5">
        <f>ABS(+Duplicates!G33-Duplicates!G34)</f>
        <v>0</v>
      </c>
      <c r="L13" s="5" t="e">
        <f>AVERAGE(Duplicates!G33:G34)</f>
        <v>#DIV/0!</v>
      </c>
      <c r="M13" s="5">
        <f>ABS(+Duplicates!H33-Duplicates!H34)</f>
        <v>0</v>
      </c>
      <c r="N13" s="5" t="e">
        <f>AVERAGE(Duplicates!H33:H34)</f>
        <v>#DIV/0!</v>
      </c>
      <c r="O13" s="5">
        <f>ABS(+Duplicates!I33-Duplicates!I34)</f>
        <v>0</v>
      </c>
      <c r="P13" s="5" t="e">
        <f>AVERAGE(Duplicates!I33:I34)</f>
        <v>#DIV/0!</v>
      </c>
      <c r="Q13" s="5">
        <f>ABS(+Duplicates!J33-Duplicates!J34)</f>
        <v>0</v>
      </c>
      <c r="R13" s="5" t="e">
        <f>AVERAGE(Duplicates!J33:J34)</f>
        <v>#DIV/0!</v>
      </c>
      <c r="S13" s="5">
        <f>ABS(+Duplicates!K33-Duplicates!K34)</f>
        <v>0</v>
      </c>
      <c r="T13" s="5" t="e">
        <f>AVERAGE(Duplicates!K33:K34)</f>
        <v>#DIV/0!</v>
      </c>
      <c r="U13" s="5">
        <f>ABS(+Duplicates!L33-Duplicates!L34)</f>
        <v>0</v>
      </c>
      <c r="V13" s="5" t="e">
        <f>AVERAGE(Duplicates!L33:L34)</f>
        <v>#DIV/0!</v>
      </c>
      <c r="W13" s="5">
        <f>ABS(+Duplicates!M33-Duplicates!M34)</f>
        <v>0</v>
      </c>
      <c r="X13" s="5" t="e">
        <f>AVERAGE(Duplicates!M33:M34)</f>
        <v>#DIV/0!</v>
      </c>
      <c r="Y13" s="5">
        <f>ABS(+Duplicates!N33-Duplicates!N34)</f>
        <v>0</v>
      </c>
      <c r="Z13" s="5" t="e">
        <f>AVERAGE(Duplicates!N33:N34)</f>
        <v>#DIV/0!</v>
      </c>
      <c r="AA13" s="5">
        <f>ABS(+Duplicates!O33-Duplicates!O34)</f>
        <v>0</v>
      </c>
      <c r="AB13" s="5" t="e">
        <f>AVERAGE(Duplicates!O33:O34)</f>
        <v>#DIV/0!</v>
      </c>
      <c r="AC13" s="5">
        <f>ABS(+Duplicates!P33-Duplicates!P34)</f>
        <v>0</v>
      </c>
      <c r="AD13" s="5" t="e">
        <f>AVERAGE(Duplicates!P33:P34)</f>
        <v>#DIV/0!</v>
      </c>
      <c r="AE13" s="5">
        <f>ABS(+Duplicates!Q33-Duplicates!Q34)</f>
        <v>0</v>
      </c>
      <c r="AF13" s="5" t="e">
        <f>AVERAGE(Duplicates!Q33:Q34)</f>
        <v>#DIV/0!</v>
      </c>
      <c r="AG13" s="5">
        <f>ABS(+Duplicates!R33-Duplicates!R34)</f>
        <v>0</v>
      </c>
      <c r="AH13" s="5" t="e">
        <f>AVERAGE(Duplicates!R33:R34)</f>
        <v>#DIV/0!</v>
      </c>
      <c r="AI13" s="5">
        <f>ABS(+Duplicates!S33-Duplicates!S34)</f>
        <v>0</v>
      </c>
      <c r="AJ13" s="5" t="e">
        <f>AVERAGE(Duplicates!S33:S34)</f>
        <v>#DIV/0!</v>
      </c>
      <c r="AK13" s="5">
        <f>ABS(+Duplicates!T33-Duplicates!T34)</f>
        <v>0</v>
      </c>
      <c r="AL13" s="5" t="e">
        <f>AVERAGE(Duplicates!T33:T34)</f>
        <v>#DIV/0!</v>
      </c>
      <c r="AM13" s="5">
        <f>ABS(+Duplicates!U33-Duplicates!U34)</f>
        <v>0</v>
      </c>
      <c r="AN13" s="5" t="e">
        <f>AVERAGE(Duplicates!U33:U34)</f>
        <v>#DIV/0!</v>
      </c>
      <c r="AO13" s="5">
        <f>ABS(+Duplicates!V33-Duplicates!V34)</f>
        <v>0</v>
      </c>
      <c r="AP13" s="5" t="e">
        <f>AVERAGE(Duplicates!V33:V34)</f>
        <v>#DIV/0!</v>
      </c>
      <c r="AQ13" s="5">
        <f>ABS(+Duplicates!W33-Duplicates!W34)</f>
        <v>0</v>
      </c>
      <c r="AR13" s="5" t="e">
        <f>AVERAGE(Duplicates!W33:W34)</f>
        <v>#DIV/0!</v>
      </c>
      <c r="AS13" s="5">
        <f>ABS(+Duplicates!X33-Duplicates!X34)</f>
        <v>0</v>
      </c>
      <c r="AT13" s="5" t="e">
        <f>AVERAGE(Duplicates!X33:X34)</f>
        <v>#DIV/0!</v>
      </c>
      <c r="AU13" s="5">
        <f>ABS(+Duplicates!Y33-Duplicates!Y34)</f>
        <v>0</v>
      </c>
      <c r="AV13" s="5" t="e">
        <f>AVERAGE(Duplicates!Y33:Y34)</f>
        <v>#DIV/0!</v>
      </c>
      <c r="AW13" s="5">
        <f>ABS(+Duplicates!Z33-Duplicates!Z34)</f>
        <v>0</v>
      </c>
      <c r="AX13" s="5" t="e">
        <f>AVERAGE(Duplicates!Z33:Z34)</f>
        <v>#DIV/0!</v>
      </c>
      <c r="AY13" s="5">
        <f>ABS(+Duplicates!AA33-Duplicates!AA34)</f>
        <v>0</v>
      </c>
      <c r="AZ13" s="5" t="e">
        <f>AVERAGE(Duplicates!AA33:AA34)</f>
        <v>#DIV/0!</v>
      </c>
      <c r="BA13" s="5">
        <f>ABS(+Duplicates!AB33-Duplicates!AB34)</f>
        <v>0</v>
      </c>
      <c r="BB13" s="5" t="e">
        <f>AVERAGE(Duplicates!AB33:AB34)</f>
        <v>#DIV/0!</v>
      </c>
      <c r="BC13" s="5">
        <f>ABS(+Duplicates!AC33-Duplicates!AC34)</f>
        <v>0</v>
      </c>
      <c r="BD13" s="5" t="e">
        <f>AVERAGE(Duplicates!AC33:AC34)</f>
        <v>#DIV/0!</v>
      </c>
      <c r="BE13" s="5">
        <f>ABS(+Duplicates!AD33-Duplicates!AD34)</f>
        <v>0</v>
      </c>
      <c r="BF13" s="5" t="e">
        <f>AVERAGE(Duplicates!AD33:AD34)</f>
        <v>#DIV/0!</v>
      </c>
      <c r="BG13" s="5">
        <f>ABS(+Duplicates!AE33-Duplicates!AE34)</f>
        <v>0</v>
      </c>
      <c r="BH13" s="5" t="e">
        <f>AVERAGE(Duplicates!AE33:AE34)</f>
        <v>#DIV/0!</v>
      </c>
      <c r="BI13" s="5">
        <f>ABS(+Duplicates!AF33-Duplicates!AF34)</f>
        <v>0</v>
      </c>
      <c r="BJ13" s="5" t="e">
        <f>AVERAGE(Duplicates!AF33:AF34)</f>
        <v>#DIV/0!</v>
      </c>
      <c r="BK13" s="5">
        <f>ABS(+Duplicates!AG33-Duplicates!AG34)</f>
        <v>0</v>
      </c>
      <c r="BL13" s="5" t="e">
        <f>AVERAGE(Duplicates!AG33:AG34)</f>
        <v>#DIV/0!</v>
      </c>
      <c r="BM13" s="5">
        <f>ABS(+Duplicates!AH33-Duplicates!AH34)</f>
        <v>0</v>
      </c>
      <c r="BN13" s="5" t="e">
        <f>AVERAGE(Duplicates!AH33:AH34)</f>
        <v>#DIV/0!</v>
      </c>
      <c r="BO13" s="5">
        <f>ABS(+Duplicates!AI33-Duplicates!AI34)</f>
        <v>0</v>
      </c>
      <c r="BP13" s="5" t="e">
        <f>AVERAGE(Duplicates!AI33:AI34)</f>
        <v>#DIV/0!</v>
      </c>
      <c r="BQ13" s="5">
        <f>ABS(+Duplicates!AJ33-Duplicates!AJ34)</f>
        <v>0</v>
      </c>
      <c r="BR13" s="5" t="e">
        <f>AVERAGE(Duplicates!AJ33:AJ34)</f>
        <v>#DIV/0!</v>
      </c>
      <c r="BS13" s="5">
        <f>ABS(+Duplicates!AK33-Duplicates!AK34)</f>
        <v>0</v>
      </c>
      <c r="BT13" s="5" t="e">
        <f>AVERAGE(Duplicates!AK33:AK34)</f>
        <v>#DIV/0!</v>
      </c>
      <c r="BU13" s="5">
        <f>ABS(+Duplicates!AL33-Duplicates!AL34)</f>
        <v>0</v>
      </c>
      <c r="BV13" s="5" t="e">
        <f>AVERAGE(Duplicates!AL33:AL34)</f>
        <v>#DIV/0!</v>
      </c>
      <c r="BW13" s="5">
        <f>ABS(+Duplicates!AM33-Duplicates!AM34)</f>
        <v>0</v>
      </c>
      <c r="BX13" s="5" t="e">
        <f>AVERAGE(Duplicates!AM33:AM34)</f>
        <v>#DIV/0!</v>
      </c>
      <c r="BY13" s="5">
        <f>ABS(+Duplicates!AN33-Duplicates!AN34)</f>
        <v>0</v>
      </c>
      <c r="BZ13" s="5" t="e">
        <f>AVERAGE(Duplicates!AN33:AN34)</f>
        <v>#DIV/0!</v>
      </c>
      <c r="CA13" s="5">
        <f>ABS(+Duplicates!AO33-Duplicates!AO34)</f>
        <v>0</v>
      </c>
      <c r="CB13" s="5" t="e">
        <f>AVERAGE(Duplicates!AO33:AO34)</f>
        <v>#DIV/0!</v>
      </c>
      <c r="CC13" s="5">
        <f>ABS(+Duplicates!AP33-Duplicates!AP34)</f>
        <v>0</v>
      </c>
      <c r="CD13" s="5" t="e">
        <f>AVERAGE(Duplicates!AP33:AP34)</f>
        <v>#DIV/0!</v>
      </c>
      <c r="CE13" s="5">
        <f>ABS(+Duplicates!AQ33-Duplicates!AQ34)</f>
        <v>0</v>
      </c>
      <c r="CF13" s="5" t="e">
        <f>AVERAGE(Duplicates!AQ33:AQ34)</f>
        <v>#DIV/0!</v>
      </c>
      <c r="CG13" s="5">
        <f>ABS(+Duplicates!AR33-Duplicates!AR34)</f>
        <v>0</v>
      </c>
      <c r="CH13" s="5" t="e">
        <f>AVERAGE(Duplicates!AR33:AR34)</f>
        <v>#DIV/0!</v>
      </c>
      <c r="CI13" s="5">
        <f>ABS(+Duplicates!AS33-Duplicates!AS34)</f>
        <v>0</v>
      </c>
      <c r="CJ13" s="5" t="e">
        <f>AVERAGE(Duplicates!AS33:AS34)</f>
        <v>#DIV/0!</v>
      </c>
    </row>
    <row r="14" spans="1:89" x14ac:dyDescent="0.25">
      <c r="A14">
        <f>+Duplicates!A36</f>
        <v>0</v>
      </c>
      <c r="B14">
        <f>+Duplicates!A37</f>
        <v>0</v>
      </c>
      <c r="C14" s="5">
        <f>ABS(+Duplicates!C36-Duplicates!C37)</f>
        <v>0</v>
      </c>
      <c r="D14" s="5" t="e">
        <f>AVERAGE(Duplicates!C36:C37)</f>
        <v>#DIV/0!</v>
      </c>
      <c r="E14" s="5">
        <f>ABS(+Duplicates!D36-Duplicates!D37)</f>
        <v>0</v>
      </c>
      <c r="F14" s="5" t="e">
        <f>AVERAGE(Duplicates!D36:D37)</f>
        <v>#DIV/0!</v>
      </c>
      <c r="G14" s="5">
        <f>ABS(+Duplicates!E36-Duplicates!E37)</f>
        <v>0</v>
      </c>
      <c r="H14" s="5" t="e">
        <f>AVERAGE(Duplicates!E36:E37)</f>
        <v>#DIV/0!</v>
      </c>
      <c r="I14" s="5">
        <f>ABS(+Duplicates!F36-Duplicates!F37)</f>
        <v>0</v>
      </c>
      <c r="J14" s="5" t="e">
        <f>AVERAGE(Duplicates!F36:F37)</f>
        <v>#DIV/0!</v>
      </c>
      <c r="K14" s="5">
        <f>ABS(+Duplicates!G36-Duplicates!G37)</f>
        <v>0</v>
      </c>
      <c r="L14" s="5" t="e">
        <f>AVERAGE(Duplicates!G36:G37)</f>
        <v>#DIV/0!</v>
      </c>
      <c r="M14" s="5">
        <f>ABS(+Duplicates!H36-Duplicates!H37)</f>
        <v>0</v>
      </c>
      <c r="N14" s="5" t="e">
        <f>AVERAGE(Duplicates!H36:H37)</f>
        <v>#DIV/0!</v>
      </c>
      <c r="O14" s="5">
        <f>ABS(+Duplicates!I36-Duplicates!I37)</f>
        <v>0</v>
      </c>
      <c r="P14" s="5" t="e">
        <f>AVERAGE(Duplicates!I36:I37)</f>
        <v>#DIV/0!</v>
      </c>
      <c r="Q14" s="5">
        <f>ABS(+Duplicates!J36-Duplicates!J37)</f>
        <v>0</v>
      </c>
      <c r="R14" s="5" t="e">
        <f>AVERAGE(Duplicates!J36:J37)</f>
        <v>#DIV/0!</v>
      </c>
      <c r="S14" s="5">
        <f>ABS(+Duplicates!K36-Duplicates!K37)</f>
        <v>0</v>
      </c>
      <c r="T14" s="5" t="e">
        <f>AVERAGE(Duplicates!K36:K37)</f>
        <v>#DIV/0!</v>
      </c>
      <c r="U14" s="5">
        <f>ABS(+Duplicates!L36-Duplicates!L37)</f>
        <v>0</v>
      </c>
      <c r="V14" s="5" t="e">
        <f>AVERAGE(Duplicates!L36:L37)</f>
        <v>#DIV/0!</v>
      </c>
      <c r="W14" s="5">
        <f>ABS(+Duplicates!M36-Duplicates!M37)</f>
        <v>0</v>
      </c>
      <c r="X14" s="5" t="e">
        <f>AVERAGE(Duplicates!M36:M37)</f>
        <v>#DIV/0!</v>
      </c>
      <c r="Y14" s="5">
        <f>ABS(+Duplicates!N36-Duplicates!N37)</f>
        <v>0</v>
      </c>
      <c r="Z14" s="5" t="e">
        <f>AVERAGE(Duplicates!N36:N37)</f>
        <v>#DIV/0!</v>
      </c>
      <c r="AA14" s="5">
        <f>ABS(+Duplicates!O36-Duplicates!O37)</f>
        <v>0</v>
      </c>
      <c r="AB14" s="5" t="e">
        <f>AVERAGE(Duplicates!O36:O37)</f>
        <v>#DIV/0!</v>
      </c>
      <c r="AC14" s="5">
        <f>ABS(+Duplicates!P36-Duplicates!P37)</f>
        <v>0</v>
      </c>
      <c r="AD14" s="5" t="e">
        <f>AVERAGE(Duplicates!P36:P37)</f>
        <v>#DIV/0!</v>
      </c>
      <c r="AE14" s="5">
        <f>ABS(+Duplicates!Q36-Duplicates!Q37)</f>
        <v>0</v>
      </c>
      <c r="AF14" s="5" t="e">
        <f>AVERAGE(Duplicates!Q36:Q37)</f>
        <v>#DIV/0!</v>
      </c>
      <c r="AG14" s="5">
        <f>ABS(+Duplicates!R36-Duplicates!R37)</f>
        <v>0</v>
      </c>
      <c r="AH14" s="5" t="e">
        <f>AVERAGE(Duplicates!R36:R37)</f>
        <v>#DIV/0!</v>
      </c>
      <c r="AI14" s="5">
        <f>ABS(+Duplicates!S36-Duplicates!S37)</f>
        <v>0</v>
      </c>
      <c r="AJ14" s="5" t="e">
        <f>AVERAGE(Duplicates!S36:S37)</f>
        <v>#DIV/0!</v>
      </c>
      <c r="AK14" s="5">
        <f>ABS(+Duplicates!T36-Duplicates!T37)</f>
        <v>0</v>
      </c>
      <c r="AL14" s="5" t="e">
        <f>AVERAGE(Duplicates!T36:T37)</f>
        <v>#DIV/0!</v>
      </c>
      <c r="AM14" s="5">
        <f>ABS(+Duplicates!U36-Duplicates!U37)</f>
        <v>0</v>
      </c>
      <c r="AN14" s="5" t="e">
        <f>AVERAGE(Duplicates!U36:U37)</f>
        <v>#DIV/0!</v>
      </c>
      <c r="AO14" s="5">
        <f>ABS(+Duplicates!V36-Duplicates!V37)</f>
        <v>0</v>
      </c>
      <c r="AP14" s="5" t="e">
        <f>AVERAGE(Duplicates!V36:V37)</f>
        <v>#DIV/0!</v>
      </c>
      <c r="AQ14" s="5">
        <f>ABS(+Duplicates!W36-Duplicates!W37)</f>
        <v>0</v>
      </c>
      <c r="AR14" s="5" t="e">
        <f>AVERAGE(Duplicates!W36:W37)</f>
        <v>#DIV/0!</v>
      </c>
      <c r="AS14" s="5">
        <f>ABS(+Duplicates!X36-Duplicates!X37)</f>
        <v>0</v>
      </c>
      <c r="AT14" s="5" t="e">
        <f>AVERAGE(Duplicates!X36:X37)</f>
        <v>#DIV/0!</v>
      </c>
      <c r="AU14" s="5">
        <f>ABS(+Duplicates!Y36-Duplicates!Y37)</f>
        <v>0</v>
      </c>
      <c r="AV14" s="5" t="e">
        <f>AVERAGE(Duplicates!Y36:Y37)</f>
        <v>#DIV/0!</v>
      </c>
      <c r="AW14" s="5">
        <f>ABS(+Duplicates!Z36-Duplicates!Z37)</f>
        <v>0</v>
      </c>
      <c r="AX14" s="5" t="e">
        <f>AVERAGE(Duplicates!Z36:Z37)</f>
        <v>#DIV/0!</v>
      </c>
      <c r="AY14" s="5">
        <f>ABS(+Duplicates!AA36-Duplicates!AA37)</f>
        <v>0</v>
      </c>
      <c r="AZ14" s="5" t="e">
        <f>AVERAGE(Duplicates!AA36:AA37)</f>
        <v>#DIV/0!</v>
      </c>
      <c r="BA14" s="5">
        <f>ABS(+Duplicates!AB36-Duplicates!AB37)</f>
        <v>0</v>
      </c>
      <c r="BB14" s="5" t="e">
        <f>AVERAGE(Duplicates!AB36:AB37)</f>
        <v>#DIV/0!</v>
      </c>
      <c r="BC14" s="5">
        <f>ABS(+Duplicates!AC36-Duplicates!AC37)</f>
        <v>0</v>
      </c>
      <c r="BD14" s="5" t="e">
        <f>AVERAGE(Duplicates!AC36:AC37)</f>
        <v>#DIV/0!</v>
      </c>
      <c r="BE14" s="5">
        <f>ABS(+Duplicates!AD36-Duplicates!AD37)</f>
        <v>0</v>
      </c>
      <c r="BF14" s="5" t="e">
        <f>AVERAGE(Duplicates!AD36:AD37)</f>
        <v>#DIV/0!</v>
      </c>
      <c r="BG14" s="5">
        <f>ABS(+Duplicates!AE36-Duplicates!AE37)</f>
        <v>0</v>
      </c>
      <c r="BH14" s="5" t="e">
        <f>AVERAGE(Duplicates!AE36:AE37)</f>
        <v>#DIV/0!</v>
      </c>
      <c r="BI14" s="5">
        <f>ABS(+Duplicates!AF36-Duplicates!AF37)</f>
        <v>0</v>
      </c>
      <c r="BJ14" s="5" t="e">
        <f>AVERAGE(Duplicates!AF36:AF37)</f>
        <v>#DIV/0!</v>
      </c>
      <c r="BK14" s="5">
        <f>ABS(+Duplicates!AG36-Duplicates!AG37)</f>
        <v>0</v>
      </c>
      <c r="BL14" s="5" t="e">
        <f>AVERAGE(Duplicates!AG36:AG37)</f>
        <v>#DIV/0!</v>
      </c>
      <c r="BM14" s="5">
        <f>ABS(+Duplicates!AH36-Duplicates!AH37)</f>
        <v>0</v>
      </c>
      <c r="BN14" s="5" t="e">
        <f>AVERAGE(Duplicates!AH36:AH37)</f>
        <v>#DIV/0!</v>
      </c>
      <c r="BO14" s="5">
        <f>ABS(+Duplicates!AI36-Duplicates!AI37)</f>
        <v>0</v>
      </c>
      <c r="BP14" s="5" t="e">
        <f>AVERAGE(Duplicates!AI36:AI37)</f>
        <v>#DIV/0!</v>
      </c>
      <c r="BQ14" s="5">
        <f>ABS(+Duplicates!AJ36-Duplicates!AJ37)</f>
        <v>0</v>
      </c>
      <c r="BR14" s="5" t="e">
        <f>AVERAGE(Duplicates!AJ36:AJ37)</f>
        <v>#DIV/0!</v>
      </c>
      <c r="BS14" s="5">
        <f>ABS(+Duplicates!AK36-Duplicates!AK37)</f>
        <v>0</v>
      </c>
      <c r="BT14" s="5" t="e">
        <f>AVERAGE(Duplicates!AK36:AK37)</f>
        <v>#DIV/0!</v>
      </c>
      <c r="BU14" s="5">
        <f>ABS(+Duplicates!AL36-Duplicates!AL37)</f>
        <v>0</v>
      </c>
      <c r="BV14" s="5" t="e">
        <f>AVERAGE(Duplicates!AL36:AL37)</f>
        <v>#DIV/0!</v>
      </c>
      <c r="BW14" s="5">
        <f>ABS(+Duplicates!AM36-Duplicates!AM37)</f>
        <v>0</v>
      </c>
      <c r="BX14" s="5" t="e">
        <f>AVERAGE(Duplicates!AM36:AM37)</f>
        <v>#DIV/0!</v>
      </c>
      <c r="BY14" s="5">
        <f>ABS(+Duplicates!AN36-Duplicates!AN37)</f>
        <v>0</v>
      </c>
      <c r="BZ14" s="5" t="e">
        <f>AVERAGE(Duplicates!AN36:AN37)</f>
        <v>#DIV/0!</v>
      </c>
      <c r="CA14" s="5">
        <f>ABS(+Duplicates!AO36-Duplicates!AO37)</f>
        <v>0</v>
      </c>
      <c r="CB14" s="5" t="e">
        <f>AVERAGE(Duplicates!AO36:AO37)</f>
        <v>#DIV/0!</v>
      </c>
      <c r="CC14" s="5">
        <f>ABS(+Duplicates!AP36-Duplicates!AP37)</f>
        <v>0</v>
      </c>
      <c r="CD14" s="5" t="e">
        <f>AVERAGE(Duplicates!AP36:AP37)</f>
        <v>#DIV/0!</v>
      </c>
      <c r="CE14" s="5">
        <f>ABS(+Duplicates!AQ36-Duplicates!AQ37)</f>
        <v>0</v>
      </c>
      <c r="CF14" s="5" t="e">
        <f>AVERAGE(Duplicates!AQ36:AQ37)</f>
        <v>#DIV/0!</v>
      </c>
      <c r="CG14" s="5">
        <f>ABS(+Duplicates!AR36-Duplicates!AR37)</f>
        <v>0</v>
      </c>
      <c r="CH14" s="5" t="e">
        <f>AVERAGE(Duplicates!AR36:AR37)</f>
        <v>#DIV/0!</v>
      </c>
      <c r="CI14" s="5">
        <f>ABS(+Duplicates!AS36-Duplicates!AS37)</f>
        <v>0</v>
      </c>
      <c r="CJ14" s="5" t="e">
        <f>AVERAGE(Duplicates!AS36:AS37)</f>
        <v>#DIV/0!</v>
      </c>
    </row>
    <row r="15" spans="1:89" x14ac:dyDescent="0.25">
      <c r="A15">
        <f>+Duplicates!A39</f>
        <v>0</v>
      </c>
      <c r="B15">
        <f>+Duplicates!A40</f>
        <v>0</v>
      </c>
      <c r="C15" s="5">
        <f>ABS(+Duplicates!C39-Duplicates!C40)</f>
        <v>0</v>
      </c>
      <c r="D15" s="5" t="e">
        <f>AVERAGE(Duplicates!C39:C40)</f>
        <v>#DIV/0!</v>
      </c>
      <c r="E15" s="5">
        <f>ABS(+Duplicates!D39-Duplicates!D40)</f>
        <v>0</v>
      </c>
      <c r="F15" s="5" t="e">
        <f>AVERAGE(Duplicates!D39:D40)</f>
        <v>#DIV/0!</v>
      </c>
      <c r="G15" s="5">
        <f>ABS(+Duplicates!E39-Duplicates!E40)</f>
        <v>0</v>
      </c>
      <c r="H15" s="5" t="e">
        <f>AVERAGE(Duplicates!E39:E40)</f>
        <v>#DIV/0!</v>
      </c>
      <c r="I15" s="5">
        <f>ABS(+Duplicates!F39-Duplicates!F40)</f>
        <v>0</v>
      </c>
      <c r="J15" s="5" t="e">
        <f>AVERAGE(Duplicates!F39:F40)</f>
        <v>#DIV/0!</v>
      </c>
      <c r="K15" s="5">
        <f>ABS(+Duplicates!G39-Duplicates!G40)</f>
        <v>0</v>
      </c>
      <c r="L15" s="5" t="e">
        <f>AVERAGE(Duplicates!G39:G40)</f>
        <v>#DIV/0!</v>
      </c>
      <c r="M15" s="5">
        <f>ABS(+Duplicates!H39-Duplicates!H40)</f>
        <v>0</v>
      </c>
      <c r="N15" s="5" t="e">
        <f>AVERAGE(Duplicates!H39:H40)</f>
        <v>#DIV/0!</v>
      </c>
      <c r="O15" s="5">
        <f>ABS(+Duplicates!I39-Duplicates!I40)</f>
        <v>0</v>
      </c>
      <c r="P15" s="5" t="e">
        <f>AVERAGE(Duplicates!I39:I40)</f>
        <v>#DIV/0!</v>
      </c>
      <c r="Q15" s="5">
        <f>ABS(+Duplicates!J39-Duplicates!J40)</f>
        <v>0</v>
      </c>
      <c r="R15" s="5" t="e">
        <f>AVERAGE(Duplicates!J39:J40)</f>
        <v>#DIV/0!</v>
      </c>
      <c r="S15" s="5">
        <f>ABS(+Duplicates!K39-Duplicates!K40)</f>
        <v>0</v>
      </c>
      <c r="T15" s="5" t="e">
        <f>AVERAGE(Duplicates!K39:K40)</f>
        <v>#DIV/0!</v>
      </c>
      <c r="U15" s="5">
        <f>ABS(+Duplicates!L39-Duplicates!L40)</f>
        <v>0</v>
      </c>
      <c r="V15" s="5" t="e">
        <f>AVERAGE(Duplicates!L39:L40)</f>
        <v>#DIV/0!</v>
      </c>
      <c r="W15" s="5">
        <f>ABS(+Duplicates!M39-Duplicates!M40)</f>
        <v>0</v>
      </c>
      <c r="X15" s="5" t="e">
        <f>AVERAGE(Duplicates!M39:M40)</f>
        <v>#DIV/0!</v>
      </c>
      <c r="Y15" s="5">
        <f>ABS(+Duplicates!N39-Duplicates!N40)</f>
        <v>0</v>
      </c>
      <c r="Z15" s="5" t="e">
        <f>AVERAGE(Duplicates!N39:N40)</f>
        <v>#DIV/0!</v>
      </c>
      <c r="AA15" s="5">
        <f>ABS(+Duplicates!O39-Duplicates!O40)</f>
        <v>0</v>
      </c>
      <c r="AB15" s="5" t="e">
        <f>AVERAGE(Duplicates!O39:O40)</f>
        <v>#DIV/0!</v>
      </c>
      <c r="AC15" s="5">
        <f>ABS(+Duplicates!P39-Duplicates!P40)</f>
        <v>0</v>
      </c>
      <c r="AD15" s="5" t="e">
        <f>AVERAGE(Duplicates!P39:P40)</f>
        <v>#DIV/0!</v>
      </c>
      <c r="AE15" s="5">
        <f>ABS(+Duplicates!Q39-Duplicates!Q40)</f>
        <v>0</v>
      </c>
      <c r="AF15" s="5" t="e">
        <f>AVERAGE(Duplicates!Q39:Q40)</f>
        <v>#DIV/0!</v>
      </c>
      <c r="AG15" s="5">
        <f>ABS(+Duplicates!R39-Duplicates!R40)</f>
        <v>0</v>
      </c>
      <c r="AH15" s="5" t="e">
        <f>AVERAGE(Duplicates!R39:R40)</f>
        <v>#DIV/0!</v>
      </c>
      <c r="AI15" s="5">
        <f>ABS(+Duplicates!S39-Duplicates!S40)</f>
        <v>0</v>
      </c>
      <c r="AJ15" s="5" t="e">
        <f>AVERAGE(Duplicates!S39:S40)</f>
        <v>#DIV/0!</v>
      </c>
      <c r="AK15" s="5">
        <f>ABS(+Duplicates!T39-Duplicates!T40)</f>
        <v>0</v>
      </c>
      <c r="AL15" s="5" t="e">
        <f>AVERAGE(Duplicates!T39:T40)</f>
        <v>#DIV/0!</v>
      </c>
      <c r="AM15" s="5">
        <f>ABS(+Duplicates!U39-Duplicates!U40)</f>
        <v>0</v>
      </c>
      <c r="AN15" s="5" t="e">
        <f>AVERAGE(Duplicates!U39:U40)</f>
        <v>#DIV/0!</v>
      </c>
      <c r="AO15" s="5">
        <f>ABS(+Duplicates!V39-Duplicates!V40)</f>
        <v>0</v>
      </c>
      <c r="AP15" s="5" t="e">
        <f>AVERAGE(Duplicates!V39:V40)</f>
        <v>#DIV/0!</v>
      </c>
      <c r="AQ15" s="5">
        <f>ABS(+Duplicates!W39-Duplicates!W40)</f>
        <v>0</v>
      </c>
      <c r="AR15" s="5" t="e">
        <f>AVERAGE(Duplicates!W39:W40)</f>
        <v>#DIV/0!</v>
      </c>
      <c r="AS15" s="5">
        <f>ABS(+Duplicates!X39-Duplicates!X40)</f>
        <v>0</v>
      </c>
      <c r="AT15" s="5" t="e">
        <f>AVERAGE(Duplicates!X39:X40)</f>
        <v>#DIV/0!</v>
      </c>
      <c r="AU15" s="5">
        <f>ABS(+Duplicates!Y39-Duplicates!Y40)</f>
        <v>0</v>
      </c>
      <c r="AV15" s="5" t="e">
        <f>AVERAGE(Duplicates!Y39:Y40)</f>
        <v>#DIV/0!</v>
      </c>
      <c r="AW15" s="5">
        <f>ABS(+Duplicates!Z39-Duplicates!Z40)</f>
        <v>0</v>
      </c>
      <c r="AX15" s="5" t="e">
        <f>AVERAGE(Duplicates!Z39:Z40)</f>
        <v>#DIV/0!</v>
      </c>
      <c r="AY15" s="5">
        <f>ABS(+Duplicates!AA39-Duplicates!AA40)</f>
        <v>0</v>
      </c>
      <c r="AZ15" s="5" t="e">
        <f>AVERAGE(Duplicates!AA39:AA40)</f>
        <v>#DIV/0!</v>
      </c>
      <c r="BA15" s="5">
        <f>ABS(+Duplicates!AB39-Duplicates!AB40)</f>
        <v>0</v>
      </c>
      <c r="BB15" s="5" t="e">
        <f>AVERAGE(Duplicates!AB39:AB40)</f>
        <v>#DIV/0!</v>
      </c>
      <c r="BC15" s="5">
        <f>ABS(+Duplicates!AC39-Duplicates!AC40)</f>
        <v>0</v>
      </c>
      <c r="BD15" s="5" t="e">
        <f>AVERAGE(Duplicates!AC39:AC40)</f>
        <v>#DIV/0!</v>
      </c>
      <c r="BE15" s="5">
        <f>ABS(+Duplicates!AD39-Duplicates!AD40)</f>
        <v>0</v>
      </c>
      <c r="BF15" s="5" t="e">
        <f>AVERAGE(Duplicates!AD39:AD40)</f>
        <v>#DIV/0!</v>
      </c>
      <c r="BG15" s="5">
        <f>ABS(+Duplicates!AE39-Duplicates!AE40)</f>
        <v>0</v>
      </c>
      <c r="BH15" s="5" t="e">
        <f>AVERAGE(Duplicates!AE39:AE40)</f>
        <v>#DIV/0!</v>
      </c>
      <c r="BI15" s="5">
        <f>ABS(+Duplicates!AF39-Duplicates!AF40)</f>
        <v>0</v>
      </c>
      <c r="BJ15" s="5" t="e">
        <f>AVERAGE(Duplicates!AF39:AF40)</f>
        <v>#DIV/0!</v>
      </c>
      <c r="BK15" s="5">
        <f>ABS(+Duplicates!AG39-Duplicates!AG40)</f>
        <v>0</v>
      </c>
      <c r="BL15" s="5" t="e">
        <f>AVERAGE(Duplicates!AG39:AG40)</f>
        <v>#DIV/0!</v>
      </c>
      <c r="BM15" s="5">
        <f>ABS(+Duplicates!AH39-Duplicates!AH40)</f>
        <v>0</v>
      </c>
      <c r="BN15" s="5" t="e">
        <f>AVERAGE(Duplicates!AH39:AH40)</f>
        <v>#DIV/0!</v>
      </c>
      <c r="BO15" s="5">
        <f>ABS(+Duplicates!AI39-Duplicates!AI40)</f>
        <v>0</v>
      </c>
      <c r="BP15" s="5" t="e">
        <f>AVERAGE(Duplicates!AI39:AI40)</f>
        <v>#DIV/0!</v>
      </c>
      <c r="BQ15" s="5">
        <f>ABS(+Duplicates!AJ39-Duplicates!AJ40)</f>
        <v>0</v>
      </c>
      <c r="BR15" s="5" t="e">
        <f>AVERAGE(Duplicates!AJ39:AJ40)</f>
        <v>#DIV/0!</v>
      </c>
      <c r="BS15" s="5">
        <f>ABS(+Duplicates!AK39-Duplicates!AK40)</f>
        <v>0</v>
      </c>
      <c r="BT15" s="5" t="e">
        <f>AVERAGE(Duplicates!AK39:AK40)</f>
        <v>#DIV/0!</v>
      </c>
      <c r="BU15" s="5">
        <f>ABS(+Duplicates!AL39-Duplicates!AL40)</f>
        <v>0</v>
      </c>
      <c r="BV15" s="5" t="e">
        <f>AVERAGE(Duplicates!AL39:AL40)</f>
        <v>#DIV/0!</v>
      </c>
      <c r="BW15" s="5">
        <f>ABS(+Duplicates!AM39-Duplicates!AM40)</f>
        <v>0</v>
      </c>
      <c r="BX15" s="5" t="e">
        <f>AVERAGE(Duplicates!AM39:AM40)</f>
        <v>#DIV/0!</v>
      </c>
      <c r="BY15" s="5">
        <f>ABS(+Duplicates!AN39-Duplicates!AN40)</f>
        <v>0</v>
      </c>
      <c r="BZ15" s="5" t="e">
        <f>AVERAGE(Duplicates!AN39:AN40)</f>
        <v>#DIV/0!</v>
      </c>
      <c r="CA15" s="5">
        <f>ABS(+Duplicates!AO39-Duplicates!AO40)</f>
        <v>0</v>
      </c>
      <c r="CB15" s="5" t="e">
        <f>AVERAGE(Duplicates!AO39:AO40)</f>
        <v>#DIV/0!</v>
      </c>
      <c r="CC15" s="5">
        <f>ABS(+Duplicates!AP39-Duplicates!AP40)</f>
        <v>0</v>
      </c>
      <c r="CD15" s="5" t="e">
        <f>AVERAGE(Duplicates!AP39:AP40)</f>
        <v>#DIV/0!</v>
      </c>
      <c r="CE15" s="5">
        <f>ABS(+Duplicates!AQ39-Duplicates!AQ40)</f>
        <v>0</v>
      </c>
      <c r="CF15" s="5" t="e">
        <f>AVERAGE(Duplicates!AQ39:AQ40)</f>
        <v>#DIV/0!</v>
      </c>
      <c r="CG15" s="5">
        <f>ABS(+Duplicates!AR39-Duplicates!AR40)</f>
        <v>0</v>
      </c>
      <c r="CH15" s="5" t="e">
        <f>AVERAGE(Duplicates!AR39:AR40)</f>
        <v>#DIV/0!</v>
      </c>
      <c r="CI15" s="5">
        <f>ABS(+Duplicates!AS39-Duplicates!AS40)</f>
        <v>0</v>
      </c>
      <c r="CJ15" s="5" t="e">
        <f>AVERAGE(Duplicates!AS39:AS40)</f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928"/>
  <sheetViews>
    <sheetView zoomScale="140" zoomScaleNormal="140" workbookViewId="0"/>
  </sheetViews>
  <sheetFormatPr defaultRowHeight="15" x14ac:dyDescent="0.25"/>
  <cols>
    <col min="3" max="4" width="10" bestFit="1" customWidth="1"/>
    <col min="7" max="7" width="9.140625" customWidth="1"/>
  </cols>
  <sheetData>
    <row r="1" spans="3:4" x14ac:dyDescent="0.25">
      <c r="D1" s="8"/>
    </row>
    <row r="2" spans="3:4" x14ac:dyDescent="0.25">
      <c r="C2" s="5"/>
      <c r="D2" s="10"/>
    </row>
    <row r="3" spans="3:4" x14ac:dyDescent="0.25">
      <c r="C3" s="5"/>
      <c r="D3" s="10"/>
    </row>
    <row r="4" spans="3:4" x14ac:dyDescent="0.25">
      <c r="C4" s="5"/>
      <c r="D4" s="10"/>
    </row>
    <row r="5" spans="3:4" x14ac:dyDescent="0.25">
      <c r="C5" s="5"/>
      <c r="D5" s="10"/>
    </row>
    <row r="6" spans="3:4" x14ac:dyDescent="0.25">
      <c r="C6" s="5"/>
      <c r="D6" s="10"/>
    </row>
    <row r="7" spans="3:4" x14ac:dyDescent="0.25">
      <c r="C7" s="5"/>
      <c r="D7" s="10"/>
    </row>
    <row r="8" spans="3:4" x14ac:dyDescent="0.25">
      <c r="C8" s="5"/>
      <c r="D8" s="10"/>
    </row>
    <row r="9" spans="3:4" x14ac:dyDescent="0.25">
      <c r="C9" s="5"/>
      <c r="D9" s="10"/>
    </row>
    <row r="10" spans="3:4" x14ac:dyDescent="0.25">
      <c r="C10" s="5"/>
      <c r="D10" s="10"/>
    </row>
    <row r="11" spans="3:4" x14ac:dyDescent="0.25">
      <c r="C11" s="5"/>
      <c r="D11" s="10"/>
    </row>
    <row r="12" spans="3:4" x14ac:dyDescent="0.25">
      <c r="C12" s="5"/>
      <c r="D12" s="10"/>
    </row>
    <row r="13" spans="3:4" x14ac:dyDescent="0.25">
      <c r="C13" s="5"/>
      <c r="D13" s="10"/>
    </row>
    <row r="14" spans="3:4" x14ac:dyDescent="0.25">
      <c r="C14" s="5"/>
      <c r="D14" s="10"/>
    </row>
    <row r="15" spans="3:4" x14ac:dyDescent="0.25">
      <c r="C15" s="5"/>
      <c r="D15" s="10"/>
    </row>
    <row r="16" spans="3:4" x14ac:dyDescent="0.25">
      <c r="C16" s="5"/>
      <c r="D16" s="10"/>
    </row>
    <row r="17" spans="3:4" x14ac:dyDescent="0.25">
      <c r="C17" s="5"/>
      <c r="D17" s="10"/>
    </row>
    <row r="18" spans="3:4" x14ac:dyDescent="0.25">
      <c r="C18" s="5"/>
      <c r="D18" s="10"/>
    </row>
    <row r="19" spans="3:4" x14ac:dyDescent="0.25">
      <c r="C19" s="5"/>
      <c r="D19" s="10"/>
    </row>
    <row r="20" spans="3:4" x14ac:dyDescent="0.25">
      <c r="C20" s="5"/>
      <c r="D20" s="10"/>
    </row>
    <row r="21" spans="3:4" x14ac:dyDescent="0.25">
      <c r="C21" s="5"/>
      <c r="D21" s="10"/>
    </row>
    <row r="22" spans="3:4" x14ac:dyDescent="0.25">
      <c r="C22" s="5"/>
      <c r="D22" s="10"/>
    </row>
    <row r="23" spans="3:4" x14ac:dyDescent="0.25">
      <c r="C23" s="5"/>
      <c r="D23" s="10"/>
    </row>
    <row r="24" spans="3:4" x14ac:dyDescent="0.25">
      <c r="C24" s="5"/>
      <c r="D24" s="10"/>
    </row>
    <row r="25" spans="3:4" x14ac:dyDescent="0.25">
      <c r="C25" s="5"/>
      <c r="D25" s="10"/>
    </row>
    <row r="26" spans="3:4" x14ac:dyDescent="0.25">
      <c r="C26" s="5"/>
      <c r="D26" s="10"/>
    </row>
    <row r="27" spans="3:4" x14ac:dyDescent="0.25">
      <c r="C27" s="5"/>
      <c r="D27" s="10"/>
    </row>
    <row r="28" spans="3:4" x14ac:dyDescent="0.25">
      <c r="C28" s="5"/>
      <c r="D28" s="10"/>
    </row>
    <row r="29" spans="3:4" x14ac:dyDescent="0.25">
      <c r="C29" s="5"/>
      <c r="D29" s="10"/>
    </row>
    <row r="30" spans="3:4" x14ac:dyDescent="0.25">
      <c r="C30" s="5"/>
      <c r="D30" s="10"/>
    </row>
    <row r="31" spans="3:4" x14ac:dyDescent="0.25">
      <c r="C31" s="5"/>
      <c r="D31" s="10"/>
    </row>
    <row r="32" spans="3:4" x14ac:dyDescent="0.25">
      <c r="C32" s="5"/>
      <c r="D32" s="10"/>
    </row>
    <row r="33" spans="3:4" x14ac:dyDescent="0.25">
      <c r="C33" s="5"/>
      <c r="D33" s="10"/>
    </row>
    <row r="34" spans="3:4" x14ac:dyDescent="0.25">
      <c r="C34" s="5"/>
      <c r="D34" s="10"/>
    </row>
    <row r="35" spans="3:4" x14ac:dyDescent="0.25">
      <c r="C35" s="5"/>
      <c r="D35" s="10"/>
    </row>
    <row r="36" spans="3:4" x14ac:dyDescent="0.25">
      <c r="C36" s="5"/>
      <c r="D36" s="10"/>
    </row>
    <row r="37" spans="3:4" x14ac:dyDescent="0.25">
      <c r="C37" s="5"/>
      <c r="D37" s="10"/>
    </row>
    <row r="38" spans="3:4" x14ac:dyDescent="0.25">
      <c r="C38" s="5"/>
      <c r="D38" s="10"/>
    </row>
    <row r="39" spans="3:4" x14ac:dyDescent="0.25">
      <c r="C39" s="5"/>
      <c r="D39" s="10"/>
    </row>
    <row r="40" spans="3:4" x14ac:dyDescent="0.25">
      <c r="C40" s="5"/>
      <c r="D40" s="10"/>
    </row>
    <row r="41" spans="3:4" x14ac:dyDescent="0.25">
      <c r="C41" s="5"/>
      <c r="D41" s="10"/>
    </row>
    <row r="42" spans="3:4" x14ac:dyDescent="0.25">
      <c r="C42" s="5"/>
      <c r="D42" s="10"/>
    </row>
    <row r="43" spans="3:4" x14ac:dyDescent="0.25">
      <c r="C43" s="5"/>
      <c r="D43" s="10"/>
    </row>
    <row r="44" spans="3:4" x14ac:dyDescent="0.25">
      <c r="C44" s="5"/>
      <c r="D44" s="10"/>
    </row>
    <row r="45" spans="3:4" x14ac:dyDescent="0.25">
      <c r="C45" s="5"/>
      <c r="D45" s="10"/>
    </row>
    <row r="46" spans="3:4" x14ac:dyDescent="0.25">
      <c r="C46" s="5"/>
      <c r="D46" s="10"/>
    </row>
    <row r="47" spans="3:4" x14ac:dyDescent="0.25">
      <c r="C47" s="5"/>
      <c r="D47" s="10"/>
    </row>
    <row r="48" spans="3:4" x14ac:dyDescent="0.25">
      <c r="C48" s="5"/>
      <c r="D48" s="10"/>
    </row>
    <row r="49" spans="3:4" x14ac:dyDescent="0.25">
      <c r="C49" s="5"/>
      <c r="D49" s="10"/>
    </row>
    <row r="50" spans="3:4" x14ac:dyDescent="0.25">
      <c r="C50" s="5"/>
      <c r="D50" s="10"/>
    </row>
    <row r="51" spans="3:4" x14ac:dyDescent="0.25">
      <c r="C51" s="5"/>
      <c r="D51" s="10"/>
    </row>
    <row r="52" spans="3:4" x14ac:dyDescent="0.25">
      <c r="C52" s="5"/>
      <c r="D52" s="10"/>
    </row>
    <row r="53" spans="3:4" x14ac:dyDescent="0.25">
      <c r="C53" s="5"/>
      <c r="D53" s="10"/>
    </row>
    <row r="54" spans="3:4" x14ac:dyDescent="0.25">
      <c r="C54" s="5"/>
      <c r="D54" s="10"/>
    </row>
    <row r="55" spans="3:4" x14ac:dyDescent="0.25">
      <c r="C55" s="5"/>
      <c r="D55" s="10"/>
    </row>
    <row r="56" spans="3:4" x14ac:dyDescent="0.25">
      <c r="C56" s="5"/>
      <c r="D56" s="10"/>
    </row>
    <row r="57" spans="3:4" x14ac:dyDescent="0.25">
      <c r="C57" s="5"/>
      <c r="D57" s="10"/>
    </row>
    <row r="58" spans="3:4" x14ac:dyDescent="0.25">
      <c r="C58" s="5"/>
      <c r="D58" s="10"/>
    </row>
    <row r="59" spans="3:4" x14ac:dyDescent="0.25">
      <c r="C59" s="5"/>
      <c r="D59" s="10"/>
    </row>
    <row r="60" spans="3:4" x14ac:dyDescent="0.25">
      <c r="C60" s="5"/>
      <c r="D60" s="10"/>
    </row>
    <row r="61" spans="3:4" x14ac:dyDescent="0.25">
      <c r="C61" s="5"/>
      <c r="D61" s="10"/>
    </row>
    <row r="62" spans="3:4" x14ac:dyDescent="0.25">
      <c r="C62" s="5"/>
      <c r="D62" s="10"/>
    </row>
    <row r="63" spans="3:4" x14ac:dyDescent="0.25">
      <c r="C63" s="5"/>
      <c r="D63" s="10"/>
    </row>
    <row r="64" spans="3:4" x14ac:dyDescent="0.25">
      <c r="C64" s="5"/>
      <c r="D64" s="10"/>
    </row>
    <row r="65" spans="3:4" x14ac:dyDescent="0.25">
      <c r="C65" s="5"/>
      <c r="D65" s="10"/>
    </row>
    <row r="66" spans="3:4" x14ac:dyDescent="0.25">
      <c r="C66" s="5"/>
      <c r="D66" s="10"/>
    </row>
    <row r="67" spans="3:4" x14ac:dyDescent="0.25">
      <c r="C67" s="5"/>
      <c r="D67" s="10"/>
    </row>
    <row r="68" spans="3:4" x14ac:dyDescent="0.25">
      <c r="C68" s="5"/>
      <c r="D68" s="10"/>
    </row>
    <row r="69" spans="3:4" x14ac:dyDescent="0.25">
      <c r="C69" s="5"/>
      <c r="D69" s="10"/>
    </row>
    <row r="70" spans="3:4" x14ac:dyDescent="0.25">
      <c r="C70" s="5"/>
      <c r="D70" s="10"/>
    </row>
    <row r="71" spans="3:4" x14ac:dyDescent="0.25">
      <c r="C71" s="5"/>
      <c r="D71" s="10"/>
    </row>
    <row r="72" spans="3:4" x14ac:dyDescent="0.25">
      <c r="C72" s="5"/>
      <c r="D72" s="10"/>
    </row>
    <row r="73" spans="3:4" x14ac:dyDescent="0.25">
      <c r="C73" s="5"/>
      <c r="D73" s="10"/>
    </row>
    <row r="74" spans="3:4" x14ac:dyDescent="0.25">
      <c r="C74" s="5"/>
      <c r="D74" s="10"/>
    </row>
    <row r="75" spans="3:4" x14ac:dyDescent="0.25">
      <c r="C75" s="5"/>
      <c r="D75" s="10"/>
    </row>
    <row r="76" spans="3:4" x14ac:dyDescent="0.25">
      <c r="C76" s="5"/>
      <c r="D76" s="10"/>
    </row>
    <row r="77" spans="3:4" x14ac:dyDescent="0.25">
      <c r="C77" s="5"/>
      <c r="D77" s="10"/>
    </row>
    <row r="78" spans="3:4" x14ac:dyDescent="0.25">
      <c r="C78" s="5"/>
      <c r="D78" s="10"/>
    </row>
    <row r="79" spans="3:4" x14ac:dyDescent="0.25">
      <c r="C79" s="5"/>
      <c r="D79" s="10"/>
    </row>
    <row r="80" spans="3:4" x14ac:dyDescent="0.25">
      <c r="C80" s="5"/>
      <c r="D80" s="10"/>
    </row>
    <row r="81" spans="3:4" x14ac:dyDescent="0.25">
      <c r="C81" s="5"/>
      <c r="D81" s="10"/>
    </row>
    <row r="82" spans="3:4" x14ac:dyDescent="0.25">
      <c r="C82" s="5"/>
      <c r="D82" s="10"/>
    </row>
    <row r="83" spans="3:4" x14ac:dyDescent="0.25">
      <c r="C83" s="5"/>
      <c r="D83" s="10"/>
    </row>
    <row r="84" spans="3:4" x14ac:dyDescent="0.25">
      <c r="C84" s="5"/>
      <c r="D84" s="10"/>
    </row>
    <row r="85" spans="3:4" x14ac:dyDescent="0.25">
      <c r="C85" s="5"/>
      <c r="D85" s="10"/>
    </row>
    <row r="86" spans="3:4" x14ac:dyDescent="0.25">
      <c r="C86" s="5"/>
      <c r="D86" s="10"/>
    </row>
    <row r="87" spans="3:4" x14ac:dyDescent="0.25">
      <c r="C87" s="5"/>
      <c r="D87" s="10"/>
    </row>
    <row r="88" spans="3:4" x14ac:dyDescent="0.25">
      <c r="C88" s="5"/>
      <c r="D88" s="10"/>
    </row>
    <row r="89" spans="3:4" x14ac:dyDescent="0.25">
      <c r="C89" s="5"/>
      <c r="D89" s="10"/>
    </row>
    <row r="90" spans="3:4" x14ac:dyDescent="0.25">
      <c r="C90" s="5"/>
      <c r="D90" s="10"/>
    </row>
    <row r="91" spans="3:4" x14ac:dyDescent="0.25">
      <c r="C91" s="5"/>
      <c r="D91" s="10"/>
    </row>
    <row r="92" spans="3:4" x14ac:dyDescent="0.25">
      <c r="C92" s="5"/>
      <c r="D92" s="10"/>
    </row>
    <row r="93" spans="3:4" x14ac:dyDescent="0.25">
      <c r="C93" s="5"/>
      <c r="D93" s="10"/>
    </row>
    <row r="94" spans="3:4" x14ac:dyDescent="0.25">
      <c r="C94" s="5"/>
      <c r="D94" s="10"/>
    </row>
    <row r="95" spans="3:4" x14ac:dyDescent="0.25">
      <c r="C95" s="5"/>
      <c r="D95" s="10"/>
    </row>
    <row r="96" spans="3:4" x14ac:dyDescent="0.25">
      <c r="C96" s="5"/>
      <c r="D96" s="10"/>
    </row>
    <row r="97" spans="3:4" x14ac:dyDescent="0.25">
      <c r="C97" s="5"/>
      <c r="D97" s="10"/>
    </row>
    <row r="98" spans="3:4" x14ac:dyDescent="0.25">
      <c r="C98" s="5"/>
      <c r="D98" s="10"/>
    </row>
    <row r="99" spans="3:4" x14ac:dyDescent="0.25">
      <c r="C99" s="5"/>
      <c r="D99" s="10"/>
    </row>
    <row r="100" spans="3:4" x14ac:dyDescent="0.25">
      <c r="C100" s="5"/>
      <c r="D100" s="10"/>
    </row>
    <row r="101" spans="3:4" x14ac:dyDescent="0.25">
      <c r="C101" s="5"/>
      <c r="D101" s="10"/>
    </row>
    <row r="102" spans="3:4" x14ac:dyDescent="0.25">
      <c r="C102" s="5"/>
      <c r="D102" s="10"/>
    </row>
    <row r="103" spans="3:4" x14ac:dyDescent="0.25">
      <c r="C103" s="5"/>
      <c r="D103" s="10"/>
    </row>
    <row r="104" spans="3:4" x14ac:dyDescent="0.25">
      <c r="C104" s="5"/>
      <c r="D104" s="10"/>
    </row>
    <row r="105" spans="3:4" x14ac:dyDescent="0.25">
      <c r="C105" s="5"/>
      <c r="D105" s="10"/>
    </row>
    <row r="106" spans="3:4" x14ac:dyDescent="0.25">
      <c r="C106" s="5"/>
      <c r="D106" s="10"/>
    </row>
    <row r="107" spans="3:4" x14ac:dyDescent="0.25">
      <c r="C107" s="5"/>
      <c r="D107" s="10"/>
    </row>
    <row r="108" spans="3:4" x14ac:dyDescent="0.25">
      <c r="C108" s="5"/>
      <c r="D108" s="10"/>
    </row>
    <row r="109" spans="3:4" x14ac:dyDescent="0.25">
      <c r="C109" s="5"/>
      <c r="D109" s="10"/>
    </row>
    <row r="110" spans="3:4" x14ac:dyDescent="0.25">
      <c r="C110" s="5"/>
      <c r="D110" s="10"/>
    </row>
    <row r="111" spans="3:4" x14ac:dyDescent="0.25">
      <c r="C111" s="5"/>
      <c r="D111" s="10"/>
    </row>
    <row r="112" spans="3:4" x14ac:dyDescent="0.25">
      <c r="C112" s="5"/>
      <c r="D112" s="10"/>
    </row>
    <row r="113" spans="3:4" x14ac:dyDescent="0.25">
      <c r="C113" s="5"/>
      <c r="D113" s="10"/>
    </row>
    <row r="114" spans="3:4" x14ac:dyDescent="0.25">
      <c r="C114" s="5"/>
      <c r="D114" s="10"/>
    </row>
    <row r="115" spans="3:4" x14ac:dyDescent="0.25">
      <c r="C115" s="5"/>
      <c r="D115" s="10"/>
    </row>
    <row r="116" spans="3:4" x14ac:dyDescent="0.25">
      <c r="C116" s="5"/>
      <c r="D116" s="10"/>
    </row>
    <row r="117" spans="3:4" x14ac:dyDescent="0.25">
      <c r="C117" s="5"/>
      <c r="D117" s="10"/>
    </row>
    <row r="118" spans="3:4" x14ac:dyDescent="0.25">
      <c r="C118" s="5"/>
      <c r="D118" s="10"/>
    </row>
    <row r="119" spans="3:4" x14ac:dyDescent="0.25">
      <c r="C119" s="5"/>
      <c r="D119" s="10"/>
    </row>
    <row r="120" spans="3:4" x14ac:dyDescent="0.25">
      <c r="C120" s="5"/>
      <c r="D120" s="10"/>
    </row>
    <row r="121" spans="3:4" x14ac:dyDescent="0.25">
      <c r="C121" s="5"/>
      <c r="D121" s="10"/>
    </row>
    <row r="122" spans="3:4" x14ac:dyDescent="0.25">
      <c r="C122" s="5"/>
      <c r="D122" s="10"/>
    </row>
    <row r="123" spans="3:4" x14ac:dyDescent="0.25">
      <c r="C123" s="5"/>
      <c r="D123" s="10"/>
    </row>
    <row r="124" spans="3:4" x14ac:dyDescent="0.25">
      <c r="C124" s="5"/>
      <c r="D124" s="10"/>
    </row>
    <row r="125" spans="3:4" x14ac:dyDescent="0.25">
      <c r="C125" s="5"/>
      <c r="D125" s="10"/>
    </row>
    <row r="126" spans="3:4" x14ac:dyDescent="0.25">
      <c r="C126" s="5"/>
      <c r="D126" s="10"/>
    </row>
    <row r="127" spans="3:4" x14ac:dyDescent="0.25">
      <c r="C127" s="5"/>
      <c r="D127" s="10"/>
    </row>
    <row r="128" spans="3:4" x14ac:dyDescent="0.25">
      <c r="C128" s="5"/>
      <c r="D128" s="10"/>
    </row>
    <row r="129" spans="3:4" x14ac:dyDescent="0.25">
      <c r="C129" s="5"/>
      <c r="D129" s="10"/>
    </row>
    <row r="130" spans="3:4" x14ac:dyDescent="0.25">
      <c r="C130" s="5"/>
      <c r="D130" s="10"/>
    </row>
    <row r="131" spans="3:4" x14ac:dyDescent="0.25">
      <c r="C131" s="5"/>
      <c r="D131" s="10"/>
    </row>
    <row r="132" spans="3:4" x14ac:dyDescent="0.25">
      <c r="C132" s="5"/>
      <c r="D132" s="10"/>
    </row>
    <row r="133" spans="3:4" x14ac:dyDescent="0.25">
      <c r="C133" s="5"/>
      <c r="D133" s="10"/>
    </row>
    <row r="134" spans="3:4" x14ac:dyDescent="0.25">
      <c r="C134" s="5"/>
      <c r="D134" s="10"/>
    </row>
    <row r="135" spans="3:4" x14ac:dyDescent="0.25">
      <c r="C135" s="5"/>
      <c r="D135" s="10"/>
    </row>
    <row r="136" spans="3:4" x14ac:dyDescent="0.25">
      <c r="C136" s="5"/>
      <c r="D136" s="10"/>
    </row>
    <row r="137" spans="3:4" x14ac:dyDescent="0.25">
      <c r="C137" s="5"/>
      <c r="D137" s="10"/>
    </row>
    <row r="138" spans="3:4" x14ac:dyDescent="0.25">
      <c r="C138" s="5"/>
      <c r="D138" s="10"/>
    </row>
    <row r="139" spans="3:4" x14ac:dyDescent="0.25">
      <c r="C139" s="5"/>
      <c r="D139" s="10"/>
    </row>
    <row r="140" spans="3:4" x14ac:dyDescent="0.25">
      <c r="C140" s="5"/>
      <c r="D140" s="10"/>
    </row>
    <row r="141" spans="3:4" x14ac:dyDescent="0.25">
      <c r="C141" s="5"/>
      <c r="D141" s="10"/>
    </row>
    <row r="142" spans="3:4" x14ac:dyDescent="0.25">
      <c r="C142" s="5"/>
      <c r="D142" s="10"/>
    </row>
    <row r="143" spans="3:4" x14ac:dyDescent="0.25">
      <c r="C143" s="5"/>
      <c r="D143" s="10"/>
    </row>
    <row r="144" spans="3:4" x14ac:dyDescent="0.25">
      <c r="C144" s="5"/>
      <c r="D144" s="10"/>
    </row>
    <row r="145" spans="3:4" x14ac:dyDescent="0.25">
      <c r="C145" s="5"/>
      <c r="D145" s="10"/>
    </row>
    <row r="146" spans="3:4" x14ac:dyDescent="0.25">
      <c r="C146" s="5"/>
      <c r="D146" s="10"/>
    </row>
    <row r="147" spans="3:4" x14ac:dyDescent="0.25">
      <c r="C147" s="5"/>
      <c r="D147" s="10"/>
    </row>
    <row r="148" spans="3:4" x14ac:dyDescent="0.25">
      <c r="C148" s="5"/>
      <c r="D148" s="10"/>
    </row>
    <row r="149" spans="3:4" x14ac:dyDescent="0.25">
      <c r="C149" s="5"/>
      <c r="D149" s="10"/>
    </row>
    <row r="150" spans="3:4" x14ac:dyDescent="0.25">
      <c r="C150" s="5"/>
      <c r="D150" s="10"/>
    </row>
    <row r="151" spans="3:4" x14ac:dyDescent="0.25">
      <c r="C151" s="5"/>
      <c r="D151" s="10"/>
    </row>
    <row r="152" spans="3:4" x14ac:dyDescent="0.25">
      <c r="C152" s="5"/>
      <c r="D152" s="10"/>
    </row>
    <row r="153" spans="3:4" x14ac:dyDescent="0.25">
      <c r="C153" s="5"/>
      <c r="D153" s="10"/>
    </row>
    <row r="154" spans="3:4" x14ac:dyDescent="0.25">
      <c r="C154" s="5"/>
      <c r="D154" s="10"/>
    </row>
    <row r="155" spans="3:4" x14ac:dyDescent="0.25">
      <c r="C155" s="5"/>
      <c r="D155" s="10"/>
    </row>
    <row r="156" spans="3:4" x14ac:dyDescent="0.25">
      <c r="C156" s="5"/>
      <c r="D156" s="10"/>
    </row>
    <row r="157" spans="3:4" x14ac:dyDescent="0.25">
      <c r="C157" s="5"/>
      <c r="D157" s="10"/>
    </row>
    <row r="158" spans="3:4" x14ac:dyDescent="0.25">
      <c r="C158" s="5"/>
      <c r="D158" s="10"/>
    </row>
    <row r="159" spans="3:4" x14ac:dyDescent="0.25">
      <c r="C159" s="5"/>
      <c r="D159" s="10"/>
    </row>
    <row r="160" spans="3:4" x14ac:dyDescent="0.25">
      <c r="C160" s="5"/>
      <c r="D160" s="10"/>
    </row>
    <row r="161" spans="3:4" x14ac:dyDescent="0.25">
      <c r="C161" s="5"/>
      <c r="D161" s="10"/>
    </row>
    <row r="162" spans="3:4" x14ac:dyDescent="0.25">
      <c r="C162" s="5"/>
      <c r="D162" s="10"/>
    </row>
    <row r="163" spans="3:4" x14ac:dyDescent="0.25">
      <c r="C163" s="5"/>
      <c r="D163" s="10"/>
    </row>
    <row r="164" spans="3:4" x14ac:dyDescent="0.25">
      <c r="C164" s="5"/>
      <c r="D164" s="10"/>
    </row>
    <row r="165" spans="3:4" x14ac:dyDescent="0.25">
      <c r="C165" s="5"/>
      <c r="D165" s="10"/>
    </row>
    <row r="166" spans="3:4" x14ac:dyDescent="0.25">
      <c r="C166" s="5"/>
      <c r="D166" s="10"/>
    </row>
    <row r="167" spans="3:4" x14ac:dyDescent="0.25">
      <c r="C167" s="5"/>
      <c r="D167" s="10"/>
    </row>
    <row r="168" spans="3:4" x14ac:dyDescent="0.25">
      <c r="C168" s="5"/>
      <c r="D168" s="10"/>
    </row>
    <row r="169" spans="3:4" x14ac:dyDescent="0.25">
      <c r="C169" s="5"/>
      <c r="D169" s="10"/>
    </row>
    <row r="170" spans="3:4" x14ac:dyDescent="0.25">
      <c r="C170" s="5"/>
      <c r="D170" s="10"/>
    </row>
    <row r="171" spans="3:4" x14ac:dyDescent="0.25">
      <c r="C171" s="5"/>
      <c r="D171" s="10"/>
    </row>
    <row r="172" spans="3:4" x14ac:dyDescent="0.25">
      <c r="C172" s="5"/>
      <c r="D172" s="10"/>
    </row>
    <row r="173" spans="3:4" x14ac:dyDescent="0.25">
      <c r="C173" s="5"/>
      <c r="D173" s="10"/>
    </row>
    <row r="174" spans="3:4" x14ac:dyDescent="0.25">
      <c r="C174" s="5"/>
      <c r="D174" s="10"/>
    </row>
    <row r="175" spans="3:4" x14ac:dyDescent="0.25">
      <c r="C175" s="5"/>
      <c r="D175" s="10"/>
    </row>
    <row r="176" spans="3:4" x14ac:dyDescent="0.25">
      <c r="C176" s="5"/>
      <c r="D176" s="10"/>
    </row>
    <row r="177" spans="3:4" x14ac:dyDescent="0.25">
      <c r="C177" s="5"/>
      <c r="D177" s="10"/>
    </row>
    <row r="178" spans="3:4" x14ac:dyDescent="0.25">
      <c r="C178" s="5"/>
      <c r="D178" s="10"/>
    </row>
    <row r="179" spans="3:4" x14ac:dyDescent="0.25">
      <c r="C179" s="5"/>
      <c r="D179" s="10"/>
    </row>
    <row r="180" spans="3:4" x14ac:dyDescent="0.25">
      <c r="C180" s="5"/>
      <c r="D180" s="10"/>
    </row>
    <row r="181" spans="3:4" x14ac:dyDescent="0.25">
      <c r="C181" s="5"/>
      <c r="D181" s="10"/>
    </row>
    <row r="182" spans="3:4" x14ac:dyDescent="0.25">
      <c r="C182" s="5"/>
      <c r="D182" s="10"/>
    </row>
    <row r="183" spans="3:4" x14ac:dyDescent="0.25">
      <c r="C183" s="5"/>
      <c r="D183" s="10"/>
    </row>
    <row r="184" spans="3:4" x14ac:dyDescent="0.25">
      <c r="C184" s="5"/>
      <c r="D184" s="10"/>
    </row>
    <row r="185" spans="3:4" x14ac:dyDescent="0.25">
      <c r="C185" s="5"/>
      <c r="D185" s="10"/>
    </row>
    <row r="186" spans="3:4" x14ac:dyDescent="0.25">
      <c r="C186" s="5"/>
      <c r="D186" s="10"/>
    </row>
    <row r="187" spans="3:4" x14ac:dyDescent="0.25">
      <c r="C187" s="5"/>
      <c r="D187" s="10"/>
    </row>
    <row r="188" spans="3:4" x14ac:dyDescent="0.25">
      <c r="C188" s="5"/>
      <c r="D188" s="10"/>
    </row>
    <row r="189" spans="3:4" x14ac:dyDescent="0.25">
      <c r="C189" s="5"/>
      <c r="D189" s="10"/>
    </row>
    <row r="190" spans="3:4" x14ac:dyDescent="0.25">
      <c r="C190" s="5"/>
      <c r="D190" s="10"/>
    </row>
    <row r="191" spans="3:4" x14ac:dyDescent="0.25">
      <c r="C191" s="5"/>
      <c r="D191" s="10"/>
    </row>
    <row r="192" spans="3:4" x14ac:dyDescent="0.25">
      <c r="C192" s="5"/>
      <c r="D192" s="10"/>
    </row>
    <row r="193" spans="3:4" x14ac:dyDescent="0.25">
      <c r="C193" s="5"/>
      <c r="D193" s="10"/>
    </row>
    <row r="194" spans="3:4" x14ac:dyDescent="0.25">
      <c r="C194" s="5"/>
      <c r="D194" s="10"/>
    </row>
    <row r="195" spans="3:4" x14ac:dyDescent="0.25">
      <c r="C195" s="5"/>
      <c r="D195" s="10"/>
    </row>
    <row r="196" spans="3:4" x14ac:dyDescent="0.25">
      <c r="C196" s="5"/>
      <c r="D196" s="10"/>
    </row>
    <row r="197" spans="3:4" x14ac:dyDescent="0.25">
      <c r="C197" s="5"/>
      <c r="D197" s="10"/>
    </row>
    <row r="198" spans="3:4" x14ac:dyDescent="0.25">
      <c r="C198" s="5"/>
      <c r="D198" s="10"/>
    </row>
    <row r="199" spans="3:4" x14ac:dyDescent="0.25">
      <c r="C199" s="5"/>
      <c r="D199" s="10"/>
    </row>
    <row r="200" spans="3:4" x14ac:dyDescent="0.25">
      <c r="C200" s="5"/>
      <c r="D200" s="10"/>
    </row>
    <row r="201" spans="3:4" x14ac:dyDescent="0.25">
      <c r="C201" s="5"/>
      <c r="D201" s="10"/>
    </row>
    <row r="202" spans="3:4" x14ac:dyDescent="0.25">
      <c r="C202" s="5"/>
      <c r="D202" s="10"/>
    </row>
    <row r="203" spans="3:4" x14ac:dyDescent="0.25">
      <c r="C203" s="5"/>
      <c r="D203" s="10"/>
    </row>
    <row r="204" spans="3:4" x14ac:dyDescent="0.25">
      <c r="C204" s="5"/>
      <c r="D204" s="10"/>
    </row>
    <row r="205" spans="3:4" x14ac:dyDescent="0.25">
      <c r="C205" s="5"/>
      <c r="D205" s="10"/>
    </row>
    <row r="206" spans="3:4" x14ac:dyDescent="0.25">
      <c r="C206" s="5"/>
      <c r="D206" s="10"/>
    </row>
    <row r="207" spans="3:4" x14ac:dyDescent="0.25">
      <c r="C207" s="5"/>
      <c r="D207" s="10"/>
    </row>
    <row r="208" spans="3:4" x14ac:dyDescent="0.25">
      <c r="C208" s="5"/>
      <c r="D208" s="10"/>
    </row>
    <row r="209" spans="3:4" x14ac:dyDescent="0.25">
      <c r="C209" s="5"/>
      <c r="D209" s="10"/>
    </row>
    <row r="210" spans="3:4" x14ac:dyDescent="0.25">
      <c r="C210" s="5"/>
      <c r="D210" s="10"/>
    </row>
    <row r="211" spans="3:4" x14ac:dyDescent="0.25">
      <c r="C211" s="5"/>
      <c r="D211" s="10"/>
    </row>
    <row r="212" spans="3:4" x14ac:dyDescent="0.25">
      <c r="C212" s="5"/>
      <c r="D212" s="10"/>
    </row>
    <row r="213" spans="3:4" x14ac:dyDescent="0.25">
      <c r="C213" s="5"/>
      <c r="D213" s="10"/>
    </row>
    <row r="214" spans="3:4" x14ac:dyDescent="0.25">
      <c r="C214" s="5"/>
      <c r="D214" s="10"/>
    </row>
    <row r="215" spans="3:4" x14ac:dyDescent="0.25">
      <c r="C215" s="5"/>
      <c r="D215" s="10"/>
    </row>
    <row r="216" spans="3:4" x14ac:dyDescent="0.25">
      <c r="C216" s="5"/>
      <c r="D216" s="10"/>
    </row>
    <row r="217" spans="3:4" x14ac:dyDescent="0.25">
      <c r="C217" s="5"/>
      <c r="D217" s="10"/>
    </row>
    <row r="218" spans="3:4" x14ac:dyDescent="0.25">
      <c r="C218" s="5"/>
      <c r="D218" s="10"/>
    </row>
    <row r="219" spans="3:4" x14ac:dyDescent="0.25">
      <c r="C219" s="5"/>
      <c r="D219" s="10"/>
    </row>
    <row r="220" spans="3:4" x14ac:dyDescent="0.25">
      <c r="C220" s="5"/>
      <c r="D220" s="10"/>
    </row>
    <row r="221" spans="3:4" x14ac:dyDescent="0.25">
      <c r="C221" s="5"/>
      <c r="D221" s="10"/>
    </row>
    <row r="222" spans="3:4" x14ac:dyDescent="0.25">
      <c r="C222" s="5"/>
      <c r="D222" s="10"/>
    </row>
    <row r="223" spans="3:4" x14ac:dyDescent="0.25">
      <c r="C223" s="5"/>
      <c r="D223" s="10"/>
    </row>
    <row r="224" spans="3:4" x14ac:dyDescent="0.25">
      <c r="C224" s="5"/>
      <c r="D224" s="10"/>
    </row>
    <row r="225" spans="3:4" x14ac:dyDescent="0.25">
      <c r="C225" s="5"/>
      <c r="D225" s="10"/>
    </row>
    <row r="226" spans="3:4" x14ac:dyDescent="0.25">
      <c r="C226" s="5"/>
      <c r="D226" s="10"/>
    </row>
    <row r="227" spans="3:4" x14ac:dyDescent="0.25">
      <c r="C227" s="5"/>
      <c r="D227" s="10"/>
    </row>
    <row r="228" spans="3:4" x14ac:dyDescent="0.25">
      <c r="C228" s="5"/>
      <c r="D228" s="10"/>
    </row>
    <row r="229" spans="3:4" x14ac:dyDescent="0.25">
      <c r="C229" s="5"/>
      <c r="D229" s="10"/>
    </row>
    <row r="230" spans="3:4" x14ac:dyDescent="0.25">
      <c r="C230" s="5"/>
      <c r="D230" s="10"/>
    </row>
    <row r="231" spans="3:4" x14ac:dyDescent="0.25">
      <c r="C231" s="5"/>
      <c r="D231" s="10"/>
    </row>
    <row r="232" spans="3:4" x14ac:dyDescent="0.25">
      <c r="C232" s="5"/>
      <c r="D232" s="10"/>
    </row>
    <row r="233" spans="3:4" x14ac:dyDescent="0.25">
      <c r="C233" s="5"/>
      <c r="D233" s="10"/>
    </row>
    <row r="234" spans="3:4" x14ac:dyDescent="0.25">
      <c r="C234" s="5"/>
      <c r="D234" s="10"/>
    </row>
    <row r="235" spans="3:4" x14ac:dyDescent="0.25">
      <c r="C235" s="5"/>
      <c r="D235" s="10"/>
    </row>
    <row r="236" spans="3:4" x14ac:dyDescent="0.25">
      <c r="C236" s="5"/>
      <c r="D236" s="10"/>
    </row>
    <row r="237" spans="3:4" x14ac:dyDescent="0.25">
      <c r="C237" s="5"/>
      <c r="D237" s="10"/>
    </row>
    <row r="238" spans="3:4" x14ac:dyDescent="0.25">
      <c r="C238" s="5"/>
      <c r="D238" s="10"/>
    </row>
    <row r="239" spans="3:4" x14ac:dyDescent="0.25">
      <c r="C239" s="5"/>
      <c r="D239" s="10"/>
    </row>
    <row r="240" spans="3:4" x14ac:dyDescent="0.25">
      <c r="C240" s="5"/>
      <c r="D240" s="10"/>
    </row>
    <row r="241" spans="3:4" x14ac:dyDescent="0.25">
      <c r="C241" s="5"/>
      <c r="D241" s="10"/>
    </row>
    <row r="242" spans="3:4" x14ac:dyDescent="0.25">
      <c r="C242" s="5"/>
      <c r="D242" s="10"/>
    </row>
    <row r="243" spans="3:4" x14ac:dyDescent="0.25">
      <c r="C243" s="5"/>
      <c r="D243" s="10"/>
    </row>
    <row r="244" spans="3:4" x14ac:dyDescent="0.25">
      <c r="C244" s="5"/>
      <c r="D244" s="10"/>
    </row>
    <row r="245" spans="3:4" x14ac:dyDescent="0.25">
      <c r="C245" s="5"/>
      <c r="D245" s="10"/>
    </row>
    <row r="246" spans="3:4" x14ac:dyDescent="0.25">
      <c r="C246" s="5"/>
      <c r="D246" s="10"/>
    </row>
    <row r="247" spans="3:4" x14ac:dyDescent="0.25">
      <c r="C247" s="5"/>
      <c r="D247" s="10"/>
    </row>
    <row r="248" spans="3:4" x14ac:dyDescent="0.25">
      <c r="C248" s="5"/>
      <c r="D248" s="10"/>
    </row>
    <row r="249" spans="3:4" x14ac:dyDescent="0.25">
      <c r="C249" s="5"/>
      <c r="D249" s="10"/>
    </row>
    <row r="250" spans="3:4" x14ac:dyDescent="0.25">
      <c r="C250" s="5"/>
      <c r="D250" s="10"/>
    </row>
    <row r="251" spans="3:4" x14ac:dyDescent="0.25">
      <c r="C251" s="5"/>
      <c r="D251" s="10"/>
    </row>
    <row r="252" spans="3:4" x14ac:dyDescent="0.25">
      <c r="C252" s="5"/>
      <c r="D252" s="10"/>
    </row>
    <row r="253" spans="3:4" x14ac:dyDescent="0.25">
      <c r="C253" s="5"/>
      <c r="D253" s="10"/>
    </row>
    <row r="254" spans="3:4" x14ac:dyDescent="0.25">
      <c r="C254" s="5"/>
      <c r="D254" s="10"/>
    </row>
    <row r="255" spans="3:4" x14ac:dyDescent="0.25">
      <c r="C255" s="5"/>
      <c r="D255" s="10"/>
    </row>
    <row r="256" spans="3:4" x14ac:dyDescent="0.25">
      <c r="C256" s="5"/>
      <c r="D256" s="10"/>
    </row>
    <row r="257" spans="3:4" x14ac:dyDescent="0.25">
      <c r="C257" s="5"/>
      <c r="D257" s="10"/>
    </row>
    <row r="258" spans="3:4" x14ac:dyDescent="0.25">
      <c r="C258" s="5"/>
      <c r="D258" s="10"/>
    </row>
    <row r="259" spans="3:4" x14ac:dyDescent="0.25">
      <c r="C259" s="5"/>
      <c r="D259" s="10"/>
    </row>
    <row r="260" spans="3:4" x14ac:dyDescent="0.25">
      <c r="C260" s="5"/>
      <c r="D260" s="10"/>
    </row>
    <row r="261" spans="3:4" x14ac:dyDescent="0.25">
      <c r="C261" s="5"/>
      <c r="D261" s="10"/>
    </row>
    <row r="262" spans="3:4" x14ac:dyDescent="0.25">
      <c r="C262" s="5"/>
      <c r="D262" s="10"/>
    </row>
    <row r="263" spans="3:4" x14ac:dyDescent="0.25">
      <c r="C263" s="5"/>
      <c r="D263" s="10"/>
    </row>
    <row r="264" spans="3:4" x14ac:dyDescent="0.25">
      <c r="C264" s="5"/>
      <c r="D264" s="10"/>
    </row>
    <row r="265" spans="3:4" x14ac:dyDescent="0.25">
      <c r="C265" s="5"/>
      <c r="D265" s="10"/>
    </row>
    <row r="266" spans="3:4" x14ac:dyDescent="0.25">
      <c r="C266" s="5"/>
      <c r="D266" s="10"/>
    </row>
    <row r="267" spans="3:4" x14ac:dyDescent="0.25">
      <c r="C267" s="5"/>
      <c r="D267" s="10"/>
    </row>
    <row r="268" spans="3:4" x14ac:dyDescent="0.25">
      <c r="C268" s="5"/>
      <c r="D268" s="10"/>
    </row>
    <row r="269" spans="3:4" x14ac:dyDescent="0.25">
      <c r="C269" s="5"/>
      <c r="D269" s="10"/>
    </row>
    <row r="270" spans="3:4" x14ac:dyDescent="0.25">
      <c r="C270" s="5"/>
      <c r="D270" s="10"/>
    </row>
    <row r="271" spans="3:4" x14ac:dyDescent="0.25">
      <c r="C271" s="5"/>
      <c r="D271" s="10"/>
    </row>
    <row r="272" spans="3:4" x14ac:dyDescent="0.25">
      <c r="C272" s="5"/>
      <c r="D272" s="10"/>
    </row>
    <row r="273" spans="3:4" x14ac:dyDescent="0.25">
      <c r="C273" s="5"/>
      <c r="D273" s="10"/>
    </row>
    <row r="274" spans="3:4" x14ac:dyDescent="0.25">
      <c r="C274" s="5"/>
      <c r="D274" s="10"/>
    </row>
    <row r="275" spans="3:4" x14ac:dyDescent="0.25">
      <c r="C275" s="5"/>
      <c r="D275" s="10"/>
    </row>
    <row r="276" spans="3:4" x14ac:dyDescent="0.25">
      <c r="C276" s="5"/>
      <c r="D276" s="10"/>
    </row>
    <row r="277" spans="3:4" x14ac:dyDescent="0.25">
      <c r="C277" s="5"/>
      <c r="D277" s="10"/>
    </row>
    <row r="278" spans="3:4" x14ac:dyDescent="0.25">
      <c r="C278" s="5"/>
      <c r="D278" s="10"/>
    </row>
    <row r="279" spans="3:4" x14ac:dyDescent="0.25">
      <c r="C279" s="5"/>
      <c r="D279" s="10"/>
    </row>
    <row r="280" spans="3:4" x14ac:dyDescent="0.25">
      <c r="C280" s="5"/>
      <c r="D280" s="10"/>
    </row>
    <row r="281" spans="3:4" x14ac:dyDescent="0.25">
      <c r="C281" s="5"/>
      <c r="D281" s="10"/>
    </row>
    <row r="282" spans="3:4" x14ac:dyDescent="0.25">
      <c r="C282" s="5"/>
      <c r="D282" s="10"/>
    </row>
    <row r="283" spans="3:4" x14ac:dyDescent="0.25">
      <c r="C283" s="5"/>
      <c r="D283" s="10"/>
    </row>
    <row r="284" spans="3:4" x14ac:dyDescent="0.25">
      <c r="C284" s="5"/>
      <c r="D284" s="10"/>
    </row>
    <row r="285" spans="3:4" x14ac:dyDescent="0.25">
      <c r="C285" s="5"/>
      <c r="D285" s="10"/>
    </row>
    <row r="286" spans="3:4" x14ac:dyDescent="0.25">
      <c r="C286" s="5"/>
      <c r="D286" s="10"/>
    </row>
    <row r="287" spans="3:4" x14ac:dyDescent="0.25">
      <c r="C287" s="5"/>
      <c r="D287" s="10"/>
    </row>
    <row r="288" spans="3:4" x14ac:dyDescent="0.25">
      <c r="C288" s="5"/>
      <c r="D288" s="10"/>
    </row>
    <row r="289" spans="3:4" x14ac:dyDescent="0.25">
      <c r="C289" s="5"/>
      <c r="D289" s="10"/>
    </row>
    <row r="290" spans="3:4" x14ac:dyDescent="0.25">
      <c r="C290" s="5"/>
      <c r="D290" s="10"/>
    </row>
    <row r="291" spans="3:4" x14ac:dyDescent="0.25">
      <c r="C291" s="5"/>
      <c r="D291" s="10"/>
    </row>
    <row r="292" spans="3:4" x14ac:dyDescent="0.25">
      <c r="C292" s="5"/>
      <c r="D292" s="10"/>
    </row>
    <row r="293" spans="3:4" x14ac:dyDescent="0.25">
      <c r="C293" s="5"/>
      <c r="D293" s="10"/>
    </row>
    <row r="294" spans="3:4" x14ac:dyDescent="0.25">
      <c r="C294" s="5"/>
      <c r="D294" s="10"/>
    </row>
    <row r="295" spans="3:4" x14ac:dyDescent="0.25">
      <c r="C295" s="5"/>
      <c r="D295" s="10"/>
    </row>
    <row r="296" spans="3:4" x14ac:dyDescent="0.25">
      <c r="C296" s="5"/>
      <c r="D296" s="10"/>
    </row>
    <row r="297" spans="3:4" x14ac:dyDescent="0.25">
      <c r="C297" s="5"/>
      <c r="D297" s="10"/>
    </row>
    <row r="298" spans="3:4" x14ac:dyDescent="0.25">
      <c r="C298" s="5"/>
      <c r="D298" s="10"/>
    </row>
    <row r="299" spans="3:4" x14ac:dyDescent="0.25">
      <c r="C299" s="5"/>
      <c r="D299" s="10"/>
    </row>
    <row r="300" spans="3:4" x14ac:dyDescent="0.25">
      <c r="C300" s="5"/>
      <c r="D300" s="10"/>
    </row>
    <row r="301" spans="3:4" x14ac:dyDescent="0.25">
      <c r="C301" s="5"/>
      <c r="D301" s="10"/>
    </row>
    <row r="302" spans="3:4" x14ac:dyDescent="0.25">
      <c r="C302" s="5"/>
      <c r="D302" s="10"/>
    </row>
    <row r="303" spans="3:4" x14ac:dyDescent="0.25">
      <c r="C303" s="5"/>
      <c r="D303" s="10"/>
    </row>
    <row r="304" spans="3:4" x14ac:dyDescent="0.25">
      <c r="C304" s="5"/>
      <c r="D304" s="10"/>
    </row>
    <row r="305" spans="3:4" x14ac:dyDescent="0.25">
      <c r="C305" s="5"/>
      <c r="D305" s="10"/>
    </row>
    <row r="306" spans="3:4" x14ac:dyDescent="0.25">
      <c r="C306" s="5"/>
      <c r="D306" s="10"/>
    </row>
    <row r="307" spans="3:4" x14ac:dyDescent="0.25">
      <c r="C307" s="5"/>
      <c r="D307" s="10"/>
    </row>
    <row r="308" spans="3:4" x14ac:dyDescent="0.25">
      <c r="C308" s="5"/>
      <c r="D308" s="10"/>
    </row>
    <row r="309" spans="3:4" x14ac:dyDescent="0.25">
      <c r="C309" s="5"/>
      <c r="D309" s="10"/>
    </row>
    <row r="310" spans="3:4" x14ac:dyDescent="0.25">
      <c r="C310" s="5"/>
      <c r="D310" s="10"/>
    </row>
    <row r="311" spans="3:4" x14ac:dyDescent="0.25">
      <c r="C311" s="5"/>
      <c r="D311" s="10"/>
    </row>
    <row r="312" spans="3:4" x14ac:dyDescent="0.25">
      <c r="C312" s="5"/>
      <c r="D312" s="10"/>
    </row>
    <row r="313" spans="3:4" x14ac:dyDescent="0.25">
      <c r="C313" s="5"/>
      <c r="D313" s="10"/>
    </row>
    <row r="314" spans="3:4" x14ac:dyDescent="0.25">
      <c r="C314" s="5"/>
      <c r="D314" s="10"/>
    </row>
    <row r="315" spans="3:4" x14ac:dyDescent="0.25">
      <c r="C315" s="5"/>
      <c r="D315" s="10"/>
    </row>
    <row r="316" spans="3:4" x14ac:dyDescent="0.25">
      <c r="C316" s="5"/>
      <c r="D316" s="10"/>
    </row>
    <row r="317" spans="3:4" x14ac:dyDescent="0.25">
      <c r="C317" s="5"/>
      <c r="D317" s="10"/>
    </row>
    <row r="318" spans="3:4" x14ac:dyDescent="0.25">
      <c r="C318" s="5"/>
      <c r="D318" s="10"/>
    </row>
    <row r="319" spans="3:4" x14ac:dyDescent="0.25">
      <c r="C319" s="5"/>
      <c r="D319" s="10"/>
    </row>
    <row r="320" spans="3:4" x14ac:dyDescent="0.25">
      <c r="C320" s="5"/>
      <c r="D320" s="10"/>
    </row>
    <row r="321" spans="3:4" x14ac:dyDescent="0.25">
      <c r="C321" s="5"/>
      <c r="D321" s="10"/>
    </row>
    <row r="322" spans="3:4" x14ac:dyDescent="0.25">
      <c r="C322" s="5"/>
      <c r="D322" s="10"/>
    </row>
    <row r="323" spans="3:4" x14ac:dyDescent="0.25">
      <c r="C323" s="5"/>
      <c r="D323" s="10"/>
    </row>
    <row r="324" spans="3:4" x14ac:dyDescent="0.25">
      <c r="C324" s="5"/>
      <c r="D324" s="10"/>
    </row>
    <row r="325" spans="3:4" x14ac:dyDescent="0.25">
      <c r="C325" s="5"/>
      <c r="D325" s="10"/>
    </row>
    <row r="326" spans="3:4" x14ac:dyDescent="0.25">
      <c r="C326" s="5"/>
      <c r="D326" s="10"/>
    </row>
    <row r="327" spans="3:4" x14ac:dyDescent="0.25">
      <c r="C327" s="5"/>
      <c r="D327" s="10"/>
    </row>
    <row r="328" spans="3:4" x14ac:dyDescent="0.25">
      <c r="C328" s="5"/>
      <c r="D328" s="10"/>
    </row>
    <row r="329" spans="3:4" x14ac:dyDescent="0.25">
      <c r="C329" s="5"/>
      <c r="D329" s="10"/>
    </row>
    <row r="330" spans="3:4" x14ac:dyDescent="0.25">
      <c r="C330" s="5"/>
      <c r="D330" s="10"/>
    </row>
    <row r="331" spans="3:4" x14ac:dyDescent="0.25">
      <c r="C331" s="5"/>
      <c r="D331" s="10"/>
    </row>
    <row r="332" spans="3:4" x14ac:dyDescent="0.25">
      <c r="C332" s="5"/>
      <c r="D332" s="10"/>
    </row>
    <row r="333" spans="3:4" x14ac:dyDescent="0.25">
      <c r="C333" s="5"/>
      <c r="D333" s="10"/>
    </row>
    <row r="334" spans="3:4" x14ac:dyDescent="0.25">
      <c r="C334" s="5"/>
      <c r="D334" s="10"/>
    </row>
    <row r="335" spans="3:4" x14ac:dyDescent="0.25">
      <c r="C335" s="5"/>
      <c r="D335" s="10"/>
    </row>
    <row r="336" spans="3:4" x14ac:dyDescent="0.25">
      <c r="C336" s="5"/>
      <c r="D336" s="10"/>
    </row>
    <row r="337" spans="3:4" x14ac:dyDescent="0.25">
      <c r="C337" s="5"/>
      <c r="D337" s="10"/>
    </row>
    <row r="338" spans="3:4" x14ac:dyDescent="0.25">
      <c r="C338" s="5"/>
      <c r="D338" s="10"/>
    </row>
    <row r="339" spans="3:4" x14ac:dyDescent="0.25">
      <c r="C339" s="5"/>
      <c r="D339" s="10"/>
    </row>
    <row r="340" spans="3:4" x14ac:dyDescent="0.25">
      <c r="C340" s="5"/>
      <c r="D340" s="10"/>
    </row>
    <row r="341" spans="3:4" x14ac:dyDescent="0.25">
      <c r="C341" s="5"/>
      <c r="D341" s="10"/>
    </row>
    <row r="342" spans="3:4" x14ac:dyDescent="0.25">
      <c r="C342" s="5"/>
      <c r="D342" s="10"/>
    </row>
    <row r="343" spans="3:4" x14ac:dyDescent="0.25">
      <c r="C343" s="5"/>
      <c r="D343" s="10"/>
    </row>
    <row r="344" spans="3:4" x14ac:dyDescent="0.25">
      <c r="C344" s="5"/>
      <c r="D344" s="10"/>
    </row>
    <row r="345" spans="3:4" x14ac:dyDescent="0.25">
      <c r="C345" s="5"/>
      <c r="D345" s="10"/>
    </row>
    <row r="346" spans="3:4" x14ac:dyDescent="0.25">
      <c r="C346" s="5"/>
      <c r="D346" s="10"/>
    </row>
    <row r="347" spans="3:4" x14ac:dyDescent="0.25">
      <c r="C347" s="5"/>
      <c r="D347" s="10"/>
    </row>
    <row r="348" spans="3:4" x14ac:dyDescent="0.25">
      <c r="C348" s="5"/>
      <c r="D348" s="10"/>
    </row>
    <row r="349" spans="3:4" x14ac:dyDescent="0.25">
      <c r="C349" s="5"/>
      <c r="D349" s="10"/>
    </row>
    <row r="350" spans="3:4" x14ac:dyDescent="0.25">
      <c r="C350" s="5"/>
      <c r="D350" s="10"/>
    </row>
    <row r="351" spans="3:4" x14ac:dyDescent="0.25">
      <c r="C351" s="5"/>
      <c r="D351" s="10"/>
    </row>
    <row r="352" spans="3:4" x14ac:dyDescent="0.25">
      <c r="C352" s="5"/>
      <c r="D352" s="10"/>
    </row>
    <row r="353" spans="3:4" x14ac:dyDescent="0.25">
      <c r="C353" s="5"/>
      <c r="D353" s="10"/>
    </row>
    <row r="354" spans="3:4" x14ac:dyDescent="0.25">
      <c r="C354" s="5"/>
      <c r="D354" s="10"/>
    </row>
    <row r="355" spans="3:4" x14ac:dyDescent="0.25">
      <c r="C355" s="5"/>
      <c r="D355" s="10"/>
    </row>
    <row r="356" spans="3:4" x14ac:dyDescent="0.25">
      <c r="C356" s="5"/>
      <c r="D356" s="10"/>
    </row>
    <row r="357" spans="3:4" x14ac:dyDescent="0.25">
      <c r="C357" s="5"/>
      <c r="D357" s="10"/>
    </row>
    <row r="358" spans="3:4" x14ac:dyDescent="0.25">
      <c r="C358" s="5"/>
      <c r="D358" s="10"/>
    </row>
    <row r="359" spans="3:4" x14ac:dyDescent="0.25">
      <c r="C359" s="5"/>
      <c r="D359" s="10"/>
    </row>
    <row r="360" spans="3:4" x14ac:dyDescent="0.25">
      <c r="C360" s="5"/>
      <c r="D360" s="10"/>
    </row>
    <row r="361" spans="3:4" x14ac:dyDescent="0.25">
      <c r="C361" s="5"/>
      <c r="D361" s="10"/>
    </row>
    <row r="362" spans="3:4" x14ac:dyDescent="0.25">
      <c r="C362" s="5"/>
      <c r="D362" s="10"/>
    </row>
    <row r="363" spans="3:4" x14ac:dyDescent="0.25">
      <c r="C363" s="5"/>
      <c r="D363" s="10"/>
    </row>
    <row r="364" spans="3:4" x14ac:dyDescent="0.25">
      <c r="C364" s="5"/>
      <c r="D364" s="10"/>
    </row>
    <row r="365" spans="3:4" x14ac:dyDescent="0.25">
      <c r="C365" s="5"/>
      <c r="D365" s="10"/>
    </row>
    <row r="366" spans="3:4" x14ac:dyDescent="0.25">
      <c r="C366" s="5"/>
      <c r="D366" s="10"/>
    </row>
    <row r="367" spans="3:4" x14ac:dyDescent="0.25">
      <c r="C367" s="5"/>
      <c r="D367" s="10"/>
    </row>
    <row r="368" spans="3:4" x14ac:dyDescent="0.25">
      <c r="C368" s="5"/>
      <c r="D368" s="10"/>
    </row>
    <row r="369" spans="3:4" x14ac:dyDescent="0.25">
      <c r="C369" s="5"/>
      <c r="D369" s="10"/>
    </row>
    <row r="370" spans="3:4" x14ac:dyDescent="0.25">
      <c r="C370" s="5"/>
      <c r="D370" s="10"/>
    </row>
    <row r="371" spans="3:4" x14ac:dyDescent="0.25">
      <c r="C371" s="5"/>
      <c r="D371" s="10"/>
    </row>
    <row r="372" spans="3:4" x14ac:dyDescent="0.25">
      <c r="C372" s="5"/>
      <c r="D372" s="10"/>
    </row>
    <row r="373" spans="3:4" x14ac:dyDescent="0.25">
      <c r="C373" s="5"/>
      <c r="D373" s="10"/>
    </row>
    <row r="374" spans="3:4" x14ac:dyDescent="0.25">
      <c r="C374" s="5"/>
      <c r="D374" s="10"/>
    </row>
    <row r="375" spans="3:4" x14ac:dyDescent="0.25">
      <c r="C375" s="5"/>
      <c r="D375" s="10"/>
    </row>
    <row r="376" spans="3:4" x14ac:dyDescent="0.25">
      <c r="C376" s="5"/>
      <c r="D376" s="10"/>
    </row>
    <row r="377" spans="3:4" x14ac:dyDescent="0.25">
      <c r="C377" s="5"/>
      <c r="D377" s="10"/>
    </row>
    <row r="378" spans="3:4" x14ac:dyDescent="0.25">
      <c r="C378" s="5"/>
      <c r="D378" s="10"/>
    </row>
    <row r="379" spans="3:4" x14ac:dyDescent="0.25">
      <c r="C379" s="5"/>
      <c r="D379" s="10"/>
    </row>
    <row r="380" spans="3:4" x14ac:dyDescent="0.25">
      <c r="C380" s="5"/>
      <c r="D380" s="10"/>
    </row>
    <row r="381" spans="3:4" x14ac:dyDescent="0.25">
      <c r="C381" s="5"/>
      <c r="D381" s="10"/>
    </row>
    <row r="382" spans="3:4" x14ac:dyDescent="0.25">
      <c r="C382" s="5"/>
      <c r="D382" s="10"/>
    </row>
    <row r="383" spans="3:4" x14ac:dyDescent="0.25">
      <c r="C383" s="5"/>
      <c r="D383" s="10"/>
    </row>
    <row r="384" spans="3:4" x14ac:dyDescent="0.25">
      <c r="C384" s="5"/>
      <c r="D384" s="10"/>
    </row>
    <row r="385" spans="3:4" x14ac:dyDescent="0.25">
      <c r="C385" s="5"/>
      <c r="D385" s="10"/>
    </row>
    <row r="386" spans="3:4" x14ac:dyDescent="0.25">
      <c r="C386" s="5"/>
      <c r="D386" s="10"/>
    </row>
    <row r="387" spans="3:4" x14ac:dyDescent="0.25">
      <c r="C387" s="5"/>
      <c r="D387" s="10"/>
    </row>
    <row r="388" spans="3:4" x14ac:dyDescent="0.25">
      <c r="C388" s="5"/>
      <c r="D388" s="10"/>
    </row>
    <row r="389" spans="3:4" x14ac:dyDescent="0.25">
      <c r="C389" s="5"/>
      <c r="D389" s="10"/>
    </row>
    <row r="390" spans="3:4" x14ac:dyDescent="0.25">
      <c r="C390" s="5"/>
      <c r="D390" s="10"/>
    </row>
    <row r="391" spans="3:4" x14ac:dyDescent="0.25">
      <c r="C391" s="5"/>
      <c r="D391" s="10"/>
    </row>
    <row r="392" spans="3:4" x14ac:dyDescent="0.25">
      <c r="C392" s="5"/>
      <c r="D392" s="10"/>
    </row>
    <row r="393" spans="3:4" x14ac:dyDescent="0.25">
      <c r="C393" s="5"/>
      <c r="D393" s="10"/>
    </row>
    <row r="394" spans="3:4" x14ac:dyDescent="0.25">
      <c r="C394" s="5"/>
      <c r="D394" s="10"/>
    </row>
    <row r="395" spans="3:4" x14ac:dyDescent="0.25">
      <c r="C395" s="5"/>
      <c r="D395" s="10"/>
    </row>
    <row r="396" spans="3:4" x14ac:dyDescent="0.25">
      <c r="C396" s="5"/>
      <c r="D396" s="10"/>
    </row>
    <row r="397" spans="3:4" x14ac:dyDescent="0.25">
      <c r="C397" s="5"/>
      <c r="D397" s="10"/>
    </row>
    <row r="398" spans="3:4" x14ac:dyDescent="0.25">
      <c r="C398" s="5"/>
      <c r="D398" s="10"/>
    </row>
    <row r="399" spans="3:4" x14ac:dyDescent="0.25">
      <c r="C399" s="5"/>
      <c r="D399" s="10"/>
    </row>
    <row r="400" spans="3:4" x14ac:dyDescent="0.25">
      <c r="C400" s="5"/>
      <c r="D400" s="10"/>
    </row>
    <row r="401" spans="3:4" x14ac:dyDescent="0.25">
      <c r="C401" s="5"/>
      <c r="D401" s="10"/>
    </row>
    <row r="402" spans="3:4" x14ac:dyDescent="0.25">
      <c r="C402" s="5"/>
      <c r="D402" s="10"/>
    </row>
    <row r="403" spans="3:4" x14ac:dyDescent="0.25">
      <c r="C403" s="5"/>
      <c r="D403" s="10"/>
    </row>
    <row r="404" spans="3:4" x14ac:dyDescent="0.25">
      <c r="C404" s="5"/>
      <c r="D404" s="10"/>
    </row>
    <row r="405" spans="3:4" x14ac:dyDescent="0.25">
      <c r="C405" s="5"/>
      <c r="D405" s="10"/>
    </row>
    <row r="406" spans="3:4" x14ac:dyDescent="0.25">
      <c r="C406" s="5"/>
      <c r="D406" s="10"/>
    </row>
    <row r="407" spans="3:4" x14ac:dyDescent="0.25">
      <c r="C407" s="5"/>
      <c r="D407" s="10"/>
    </row>
    <row r="408" spans="3:4" x14ac:dyDescent="0.25">
      <c r="C408" s="5"/>
      <c r="D408" s="10"/>
    </row>
    <row r="409" spans="3:4" x14ac:dyDescent="0.25">
      <c r="C409" s="5"/>
      <c r="D409" s="10"/>
    </row>
    <row r="410" spans="3:4" x14ac:dyDescent="0.25">
      <c r="C410" s="5"/>
      <c r="D410" s="10"/>
    </row>
    <row r="411" spans="3:4" x14ac:dyDescent="0.25">
      <c r="C411" s="5"/>
      <c r="D411" s="10"/>
    </row>
    <row r="412" spans="3:4" x14ac:dyDescent="0.25">
      <c r="C412" s="5"/>
      <c r="D412" s="10"/>
    </row>
    <row r="413" spans="3:4" x14ac:dyDescent="0.25">
      <c r="C413" s="5"/>
      <c r="D413" s="10"/>
    </row>
    <row r="414" spans="3:4" x14ac:dyDescent="0.25">
      <c r="C414" s="5"/>
      <c r="D414" s="10"/>
    </row>
    <row r="415" spans="3:4" x14ac:dyDescent="0.25">
      <c r="C415" s="5"/>
      <c r="D415" s="10"/>
    </row>
    <row r="416" spans="3:4" x14ac:dyDescent="0.25">
      <c r="C416" s="5"/>
      <c r="D416" s="10"/>
    </row>
    <row r="417" spans="3:4" x14ac:dyDescent="0.25">
      <c r="C417" s="5"/>
      <c r="D417" s="10"/>
    </row>
    <row r="418" spans="3:4" x14ac:dyDescent="0.25">
      <c r="C418" s="5"/>
      <c r="D418" s="10"/>
    </row>
    <row r="419" spans="3:4" x14ac:dyDescent="0.25">
      <c r="C419" s="5"/>
      <c r="D419" s="10"/>
    </row>
    <row r="420" spans="3:4" x14ac:dyDescent="0.25">
      <c r="C420" s="5"/>
      <c r="D420" s="10"/>
    </row>
    <row r="421" spans="3:4" x14ac:dyDescent="0.25">
      <c r="C421" s="5"/>
      <c r="D421" s="10"/>
    </row>
    <row r="422" spans="3:4" x14ac:dyDescent="0.25">
      <c r="C422" s="5"/>
      <c r="D422" s="10"/>
    </row>
    <row r="423" spans="3:4" x14ac:dyDescent="0.25">
      <c r="C423" s="5"/>
      <c r="D423" s="10"/>
    </row>
    <row r="424" spans="3:4" x14ac:dyDescent="0.25">
      <c r="C424" s="5"/>
      <c r="D424" s="10"/>
    </row>
    <row r="425" spans="3:4" x14ac:dyDescent="0.25">
      <c r="C425" s="5"/>
      <c r="D425" s="10"/>
    </row>
    <row r="426" spans="3:4" x14ac:dyDescent="0.25">
      <c r="C426" s="5"/>
      <c r="D426" s="10"/>
    </row>
    <row r="427" spans="3:4" x14ac:dyDescent="0.25">
      <c r="C427" s="5"/>
      <c r="D427" s="10"/>
    </row>
    <row r="428" spans="3:4" x14ac:dyDescent="0.25">
      <c r="C428" s="5"/>
      <c r="D428" s="10"/>
    </row>
    <row r="429" spans="3:4" x14ac:dyDescent="0.25">
      <c r="C429" s="5"/>
      <c r="D429" s="10"/>
    </row>
    <row r="430" spans="3:4" x14ac:dyDescent="0.25">
      <c r="C430" s="5"/>
      <c r="D430" s="10"/>
    </row>
    <row r="431" spans="3:4" x14ac:dyDescent="0.25">
      <c r="C431" s="5"/>
      <c r="D431" s="10"/>
    </row>
    <row r="432" spans="3:4" x14ac:dyDescent="0.25">
      <c r="C432" s="5"/>
      <c r="D432" s="10"/>
    </row>
    <row r="433" spans="3:4" x14ac:dyDescent="0.25">
      <c r="C433" s="5"/>
      <c r="D433" s="10"/>
    </row>
    <row r="434" spans="3:4" x14ac:dyDescent="0.25">
      <c r="C434" s="5"/>
      <c r="D434" s="10"/>
    </row>
    <row r="435" spans="3:4" x14ac:dyDescent="0.25">
      <c r="C435" s="5"/>
      <c r="D435" s="10"/>
    </row>
    <row r="436" spans="3:4" x14ac:dyDescent="0.25">
      <c r="C436" s="5"/>
      <c r="D436" s="10"/>
    </row>
    <row r="437" spans="3:4" x14ac:dyDescent="0.25">
      <c r="C437" s="5"/>
      <c r="D437" s="10"/>
    </row>
    <row r="438" spans="3:4" x14ac:dyDescent="0.25">
      <c r="C438" s="5"/>
      <c r="D438" s="10"/>
    </row>
    <row r="439" spans="3:4" x14ac:dyDescent="0.25">
      <c r="C439" s="5"/>
      <c r="D439" s="10"/>
    </row>
    <row r="440" spans="3:4" x14ac:dyDescent="0.25">
      <c r="C440" s="5"/>
      <c r="D440" s="10"/>
    </row>
    <row r="441" spans="3:4" x14ac:dyDescent="0.25">
      <c r="C441" s="5"/>
      <c r="D441" s="10"/>
    </row>
    <row r="442" spans="3:4" x14ac:dyDescent="0.25">
      <c r="C442" s="5"/>
      <c r="D442" s="10"/>
    </row>
    <row r="443" spans="3:4" x14ac:dyDescent="0.25">
      <c r="C443" s="5"/>
      <c r="D443" s="10"/>
    </row>
    <row r="444" spans="3:4" x14ac:dyDescent="0.25">
      <c r="C444" s="5"/>
      <c r="D444" s="10"/>
    </row>
    <row r="445" spans="3:4" x14ac:dyDescent="0.25">
      <c r="C445" s="5"/>
      <c r="D445" s="10"/>
    </row>
    <row r="446" spans="3:4" x14ac:dyDescent="0.25">
      <c r="C446" s="5"/>
      <c r="D446" s="10"/>
    </row>
    <row r="447" spans="3:4" x14ac:dyDescent="0.25">
      <c r="C447" s="5"/>
      <c r="D447" s="10"/>
    </row>
    <row r="448" spans="3:4" x14ac:dyDescent="0.25">
      <c r="C448" s="5"/>
      <c r="D448" s="10"/>
    </row>
    <row r="449" spans="3:4" x14ac:dyDescent="0.25">
      <c r="C449" s="5"/>
      <c r="D449" s="10"/>
    </row>
    <row r="450" spans="3:4" x14ac:dyDescent="0.25">
      <c r="C450" s="5"/>
      <c r="D450" s="10"/>
    </row>
    <row r="451" spans="3:4" x14ac:dyDescent="0.25">
      <c r="C451" s="5"/>
      <c r="D451" s="10"/>
    </row>
    <row r="452" spans="3:4" x14ac:dyDescent="0.25">
      <c r="C452" s="5"/>
      <c r="D452" s="10"/>
    </row>
    <row r="453" spans="3:4" x14ac:dyDescent="0.25">
      <c r="C453" s="5"/>
      <c r="D453" s="10"/>
    </row>
    <row r="454" spans="3:4" x14ac:dyDescent="0.25">
      <c r="C454" s="5"/>
      <c r="D454" s="10"/>
    </row>
    <row r="455" spans="3:4" x14ac:dyDescent="0.25">
      <c r="C455" s="5"/>
      <c r="D455" s="10"/>
    </row>
    <row r="456" spans="3:4" x14ac:dyDescent="0.25">
      <c r="C456" s="5"/>
      <c r="D456" s="10"/>
    </row>
    <row r="457" spans="3:4" x14ac:dyDescent="0.25">
      <c r="C457" s="5"/>
      <c r="D457" s="10"/>
    </row>
    <row r="458" spans="3:4" x14ac:dyDescent="0.25">
      <c r="C458" s="5"/>
      <c r="D458" s="10"/>
    </row>
    <row r="459" spans="3:4" x14ac:dyDescent="0.25">
      <c r="C459" s="5"/>
      <c r="D459" s="10"/>
    </row>
    <row r="460" spans="3:4" x14ac:dyDescent="0.25">
      <c r="C460" s="5"/>
      <c r="D460" s="10"/>
    </row>
    <row r="461" spans="3:4" x14ac:dyDescent="0.25">
      <c r="C461" s="5"/>
      <c r="D461" s="10"/>
    </row>
    <row r="462" spans="3:4" x14ac:dyDescent="0.25">
      <c r="C462" s="5"/>
      <c r="D462" s="10"/>
    </row>
    <row r="463" spans="3:4" x14ac:dyDescent="0.25">
      <c r="C463" s="5"/>
      <c r="D463" s="10"/>
    </row>
    <row r="464" spans="3:4" x14ac:dyDescent="0.25">
      <c r="C464" s="5"/>
      <c r="D464" s="10"/>
    </row>
    <row r="465" spans="3:4" x14ac:dyDescent="0.25">
      <c r="C465" s="5"/>
      <c r="D465" s="10"/>
    </row>
    <row r="466" spans="3:4" x14ac:dyDescent="0.25">
      <c r="C466" s="5"/>
      <c r="D466" s="10"/>
    </row>
    <row r="467" spans="3:4" x14ac:dyDescent="0.25">
      <c r="C467" s="5"/>
      <c r="D467" s="10"/>
    </row>
    <row r="468" spans="3:4" x14ac:dyDescent="0.25">
      <c r="C468" s="5"/>
      <c r="D468" s="10"/>
    </row>
    <row r="469" spans="3:4" x14ac:dyDescent="0.25">
      <c r="C469" s="5"/>
      <c r="D469" s="10"/>
    </row>
    <row r="470" spans="3:4" x14ac:dyDescent="0.25">
      <c r="C470" s="5"/>
      <c r="D470" s="10"/>
    </row>
    <row r="471" spans="3:4" x14ac:dyDescent="0.25">
      <c r="C471" s="5"/>
      <c r="D471" s="10"/>
    </row>
    <row r="472" spans="3:4" x14ac:dyDescent="0.25">
      <c r="C472" s="5"/>
      <c r="D472" s="10"/>
    </row>
    <row r="473" spans="3:4" x14ac:dyDescent="0.25">
      <c r="C473" s="5"/>
      <c r="D473" s="10"/>
    </row>
    <row r="474" spans="3:4" x14ac:dyDescent="0.25">
      <c r="C474" s="5"/>
      <c r="D474" s="10"/>
    </row>
    <row r="475" spans="3:4" x14ac:dyDescent="0.25">
      <c r="C475" s="5"/>
      <c r="D475" s="10"/>
    </row>
    <row r="476" spans="3:4" x14ac:dyDescent="0.25">
      <c r="C476" s="5"/>
      <c r="D476" s="10"/>
    </row>
    <row r="477" spans="3:4" x14ac:dyDescent="0.25">
      <c r="C477" s="5"/>
      <c r="D477" s="10"/>
    </row>
    <row r="478" spans="3:4" x14ac:dyDescent="0.25">
      <c r="C478" s="5"/>
      <c r="D478" s="10"/>
    </row>
    <row r="479" spans="3:4" x14ac:dyDescent="0.25">
      <c r="C479" s="5"/>
      <c r="D479" s="10"/>
    </row>
    <row r="480" spans="3:4" x14ac:dyDescent="0.25">
      <c r="C480" s="5"/>
      <c r="D480" s="10"/>
    </row>
    <row r="481" spans="3:4" x14ac:dyDescent="0.25">
      <c r="C481" s="5"/>
      <c r="D481" s="10"/>
    </row>
    <row r="482" spans="3:4" x14ac:dyDescent="0.25">
      <c r="C482" s="5"/>
      <c r="D482" s="10"/>
    </row>
    <row r="483" spans="3:4" x14ac:dyDescent="0.25">
      <c r="C483" s="5"/>
      <c r="D483" s="10"/>
    </row>
    <row r="484" spans="3:4" x14ac:dyDescent="0.25">
      <c r="C484" s="5"/>
      <c r="D484" s="10"/>
    </row>
    <row r="485" spans="3:4" x14ac:dyDescent="0.25">
      <c r="C485" s="5"/>
      <c r="D485" s="10"/>
    </row>
    <row r="486" spans="3:4" x14ac:dyDescent="0.25">
      <c r="C486" s="5"/>
      <c r="D486" s="10"/>
    </row>
    <row r="487" spans="3:4" x14ac:dyDescent="0.25">
      <c r="C487" s="5"/>
      <c r="D487" s="10"/>
    </row>
    <row r="488" spans="3:4" x14ac:dyDescent="0.25">
      <c r="C488" s="5"/>
      <c r="D488" s="10"/>
    </row>
    <row r="489" spans="3:4" x14ac:dyDescent="0.25">
      <c r="C489" s="5"/>
      <c r="D489" s="10"/>
    </row>
    <row r="490" spans="3:4" x14ac:dyDescent="0.25">
      <c r="C490" s="5"/>
      <c r="D490" s="10"/>
    </row>
    <row r="491" spans="3:4" x14ac:dyDescent="0.25">
      <c r="C491" s="5"/>
      <c r="D491" s="10"/>
    </row>
    <row r="492" spans="3:4" x14ac:dyDescent="0.25">
      <c r="C492" s="5"/>
      <c r="D492" s="10"/>
    </row>
    <row r="493" spans="3:4" x14ac:dyDescent="0.25">
      <c r="C493" s="5"/>
      <c r="D493" s="10"/>
    </row>
    <row r="494" spans="3:4" x14ac:dyDescent="0.25">
      <c r="C494" s="5"/>
      <c r="D494" s="10"/>
    </row>
    <row r="495" spans="3:4" x14ac:dyDescent="0.25">
      <c r="C495" s="5"/>
      <c r="D495" s="10"/>
    </row>
    <row r="496" spans="3:4" x14ac:dyDescent="0.25">
      <c r="C496" s="5"/>
      <c r="D496" s="10"/>
    </row>
    <row r="497" spans="3:4" x14ac:dyDescent="0.25">
      <c r="C497" s="5"/>
      <c r="D497" s="10"/>
    </row>
    <row r="498" spans="3:4" x14ac:dyDescent="0.25">
      <c r="C498" s="5"/>
      <c r="D498" s="10"/>
    </row>
    <row r="499" spans="3:4" x14ac:dyDescent="0.25">
      <c r="C499" s="5"/>
      <c r="D499" s="10"/>
    </row>
    <row r="500" spans="3:4" x14ac:dyDescent="0.25">
      <c r="C500" s="5"/>
      <c r="D500" s="10"/>
    </row>
    <row r="501" spans="3:4" x14ac:dyDescent="0.25">
      <c r="C501" s="5"/>
      <c r="D501" s="10"/>
    </row>
    <row r="502" spans="3:4" x14ac:dyDescent="0.25">
      <c r="C502" s="5"/>
      <c r="D502" s="10"/>
    </row>
    <row r="503" spans="3:4" x14ac:dyDescent="0.25">
      <c r="C503" s="5"/>
      <c r="D503" s="10"/>
    </row>
    <row r="504" spans="3:4" x14ac:dyDescent="0.25">
      <c r="C504" s="5"/>
      <c r="D504" s="10"/>
    </row>
    <row r="505" spans="3:4" x14ac:dyDescent="0.25">
      <c r="C505" s="5"/>
      <c r="D505" s="10"/>
    </row>
    <row r="506" spans="3:4" x14ac:dyDescent="0.25">
      <c r="C506" s="5"/>
      <c r="D506" s="10"/>
    </row>
    <row r="507" spans="3:4" x14ac:dyDescent="0.25">
      <c r="C507" s="5"/>
      <c r="D507" s="10"/>
    </row>
    <row r="508" spans="3:4" x14ac:dyDescent="0.25">
      <c r="C508" s="5"/>
      <c r="D508" s="10"/>
    </row>
    <row r="509" spans="3:4" x14ac:dyDescent="0.25">
      <c r="C509" s="5"/>
      <c r="D509" s="10"/>
    </row>
    <row r="510" spans="3:4" x14ac:dyDescent="0.25">
      <c r="C510" s="5"/>
      <c r="D510" s="10"/>
    </row>
    <row r="511" spans="3:4" x14ac:dyDescent="0.25">
      <c r="C511" s="5"/>
      <c r="D511" s="10"/>
    </row>
    <row r="512" spans="3:4" x14ac:dyDescent="0.25">
      <c r="C512" s="5"/>
      <c r="D512" s="10"/>
    </row>
    <row r="513" spans="3:4" x14ac:dyDescent="0.25">
      <c r="C513" s="5"/>
      <c r="D513" s="10"/>
    </row>
    <row r="514" spans="3:4" x14ac:dyDescent="0.25">
      <c r="C514" s="5"/>
      <c r="D514" s="10"/>
    </row>
    <row r="515" spans="3:4" x14ac:dyDescent="0.25">
      <c r="C515" s="5"/>
      <c r="D515" s="10"/>
    </row>
    <row r="516" spans="3:4" x14ac:dyDescent="0.25">
      <c r="C516" s="5"/>
      <c r="D516" s="10"/>
    </row>
    <row r="517" spans="3:4" x14ac:dyDescent="0.25">
      <c r="C517" s="5"/>
      <c r="D517" s="10"/>
    </row>
    <row r="518" spans="3:4" x14ac:dyDescent="0.25">
      <c r="C518" s="5"/>
      <c r="D518" s="10"/>
    </row>
    <row r="519" spans="3:4" x14ac:dyDescent="0.25">
      <c r="C519" s="5"/>
      <c r="D519" s="10"/>
    </row>
    <row r="520" spans="3:4" x14ac:dyDescent="0.25">
      <c r="C520" s="5"/>
      <c r="D520" s="10"/>
    </row>
    <row r="521" spans="3:4" x14ac:dyDescent="0.25">
      <c r="C521" s="5"/>
      <c r="D521" s="10"/>
    </row>
    <row r="522" spans="3:4" x14ac:dyDescent="0.25">
      <c r="C522" s="5"/>
      <c r="D522" s="10"/>
    </row>
    <row r="523" spans="3:4" x14ac:dyDescent="0.25">
      <c r="C523" s="5"/>
      <c r="D523" s="10"/>
    </row>
    <row r="524" spans="3:4" x14ac:dyDescent="0.25">
      <c r="C524" s="5"/>
      <c r="D524" s="10"/>
    </row>
    <row r="525" spans="3:4" x14ac:dyDescent="0.25">
      <c r="C525" s="5"/>
      <c r="D525" s="10"/>
    </row>
    <row r="526" spans="3:4" x14ac:dyDescent="0.25">
      <c r="C526" s="5"/>
      <c r="D526" s="10"/>
    </row>
    <row r="527" spans="3:4" x14ac:dyDescent="0.25">
      <c r="C527" s="5"/>
      <c r="D527" s="10"/>
    </row>
    <row r="528" spans="3:4" x14ac:dyDescent="0.25">
      <c r="C528" s="5"/>
      <c r="D528" s="10"/>
    </row>
    <row r="529" spans="3:4" x14ac:dyDescent="0.25">
      <c r="C529" s="5"/>
      <c r="D529" s="10"/>
    </row>
    <row r="530" spans="3:4" x14ac:dyDescent="0.25">
      <c r="C530" s="5"/>
      <c r="D530" s="10"/>
    </row>
    <row r="531" spans="3:4" x14ac:dyDescent="0.25">
      <c r="C531" s="5"/>
      <c r="D531" s="10"/>
    </row>
    <row r="532" spans="3:4" x14ac:dyDescent="0.25">
      <c r="C532" s="5"/>
      <c r="D532" s="10"/>
    </row>
    <row r="533" spans="3:4" x14ac:dyDescent="0.25">
      <c r="C533" s="5"/>
      <c r="D533" s="10"/>
    </row>
    <row r="534" spans="3:4" x14ac:dyDescent="0.25">
      <c r="C534" s="5"/>
      <c r="D534" s="10"/>
    </row>
    <row r="535" spans="3:4" x14ac:dyDescent="0.25">
      <c r="C535" s="5"/>
      <c r="D535" s="10"/>
    </row>
    <row r="536" spans="3:4" x14ac:dyDescent="0.25">
      <c r="C536" s="5"/>
      <c r="D536" s="10"/>
    </row>
    <row r="537" spans="3:4" x14ac:dyDescent="0.25">
      <c r="C537" s="5"/>
      <c r="D537" s="10"/>
    </row>
    <row r="538" spans="3:4" x14ac:dyDescent="0.25">
      <c r="C538" s="5"/>
      <c r="D538" s="10"/>
    </row>
    <row r="539" spans="3:4" x14ac:dyDescent="0.25">
      <c r="C539" s="5"/>
      <c r="D539" s="10"/>
    </row>
    <row r="540" spans="3:4" x14ac:dyDescent="0.25">
      <c r="C540" s="5"/>
      <c r="D540" s="10"/>
    </row>
    <row r="541" spans="3:4" x14ac:dyDescent="0.25">
      <c r="C541" s="5"/>
      <c r="D541" s="10"/>
    </row>
    <row r="542" spans="3:4" x14ac:dyDescent="0.25">
      <c r="C542" s="5"/>
      <c r="D542" s="10"/>
    </row>
    <row r="543" spans="3:4" x14ac:dyDescent="0.25">
      <c r="C543" s="5"/>
      <c r="D543" s="10"/>
    </row>
    <row r="544" spans="3:4" x14ac:dyDescent="0.25">
      <c r="C544" s="5"/>
      <c r="D544" s="10"/>
    </row>
    <row r="545" spans="3:4" x14ac:dyDescent="0.25">
      <c r="C545" s="5"/>
      <c r="D545" s="10"/>
    </row>
    <row r="546" spans="3:4" x14ac:dyDescent="0.25">
      <c r="C546" s="5"/>
      <c r="D546" s="10"/>
    </row>
    <row r="547" spans="3:4" x14ac:dyDescent="0.25">
      <c r="C547" s="5"/>
      <c r="D547" s="10"/>
    </row>
    <row r="548" spans="3:4" x14ac:dyDescent="0.25">
      <c r="C548" s="5"/>
      <c r="D548" s="10"/>
    </row>
    <row r="549" spans="3:4" x14ac:dyDescent="0.25">
      <c r="C549" s="5"/>
      <c r="D549" s="10"/>
    </row>
    <row r="550" spans="3:4" x14ac:dyDescent="0.25">
      <c r="C550" s="5"/>
      <c r="D550" s="10"/>
    </row>
    <row r="551" spans="3:4" x14ac:dyDescent="0.25">
      <c r="C551" s="5"/>
      <c r="D551" s="10"/>
    </row>
    <row r="552" spans="3:4" x14ac:dyDescent="0.25">
      <c r="C552" s="5"/>
      <c r="D552" s="10"/>
    </row>
    <row r="553" spans="3:4" x14ac:dyDescent="0.25">
      <c r="C553" s="5"/>
      <c r="D553" s="10"/>
    </row>
    <row r="554" spans="3:4" x14ac:dyDescent="0.25">
      <c r="C554" s="5"/>
      <c r="D554" s="10"/>
    </row>
    <row r="555" spans="3:4" x14ac:dyDescent="0.25">
      <c r="C555" s="5"/>
      <c r="D555" s="10"/>
    </row>
    <row r="556" spans="3:4" x14ac:dyDescent="0.25">
      <c r="C556" s="5"/>
      <c r="D556" s="10"/>
    </row>
    <row r="557" spans="3:4" x14ac:dyDescent="0.25">
      <c r="C557" s="5"/>
      <c r="D557" s="10"/>
    </row>
    <row r="558" spans="3:4" x14ac:dyDescent="0.25">
      <c r="C558" s="5"/>
      <c r="D558" s="10"/>
    </row>
    <row r="559" spans="3:4" x14ac:dyDescent="0.25">
      <c r="C559" s="5"/>
      <c r="D559" s="10"/>
    </row>
    <row r="560" spans="3:4" x14ac:dyDescent="0.25">
      <c r="C560" s="5"/>
      <c r="D560" s="10"/>
    </row>
    <row r="561" spans="3:4" x14ac:dyDescent="0.25">
      <c r="C561" s="5"/>
      <c r="D561" s="10"/>
    </row>
    <row r="562" spans="3:4" x14ac:dyDescent="0.25">
      <c r="C562" s="5"/>
      <c r="D562" s="10"/>
    </row>
    <row r="563" spans="3:4" x14ac:dyDescent="0.25">
      <c r="C563" s="5"/>
      <c r="D563" s="10"/>
    </row>
    <row r="564" spans="3:4" x14ac:dyDescent="0.25">
      <c r="C564" s="5"/>
      <c r="D564" s="10"/>
    </row>
    <row r="565" spans="3:4" x14ac:dyDescent="0.25">
      <c r="C565" s="5"/>
      <c r="D565" s="10"/>
    </row>
    <row r="566" spans="3:4" x14ac:dyDescent="0.25">
      <c r="C566" s="5"/>
      <c r="D566" s="10"/>
    </row>
    <row r="567" spans="3:4" x14ac:dyDescent="0.25">
      <c r="C567" s="5"/>
      <c r="D567" s="10"/>
    </row>
    <row r="568" spans="3:4" x14ac:dyDescent="0.25">
      <c r="C568" s="5"/>
      <c r="D568" s="10"/>
    </row>
    <row r="569" spans="3:4" x14ac:dyDescent="0.25">
      <c r="C569" s="5"/>
      <c r="D569" s="10"/>
    </row>
    <row r="570" spans="3:4" x14ac:dyDescent="0.25">
      <c r="C570" s="5"/>
      <c r="D570" s="10"/>
    </row>
    <row r="571" spans="3:4" x14ac:dyDescent="0.25">
      <c r="C571" s="5"/>
      <c r="D571" s="10"/>
    </row>
    <row r="572" spans="3:4" x14ac:dyDescent="0.25">
      <c r="C572" s="5"/>
      <c r="D572" s="10"/>
    </row>
    <row r="573" spans="3:4" x14ac:dyDescent="0.25">
      <c r="C573" s="5"/>
      <c r="D573" s="10"/>
    </row>
    <row r="574" spans="3:4" x14ac:dyDescent="0.25">
      <c r="C574" s="5"/>
      <c r="D574" s="10"/>
    </row>
    <row r="575" spans="3:4" x14ac:dyDescent="0.25">
      <c r="C575" s="5"/>
      <c r="D575" s="10"/>
    </row>
    <row r="576" spans="3:4" x14ac:dyDescent="0.25">
      <c r="C576" s="5"/>
      <c r="D576" s="10"/>
    </row>
    <row r="577" spans="3:4" x14ac:dyDescent="0.25">
      <c r="C577" s="5"/>
      <c r="D577" s="10"/>
    </row>
    <row r="578" spans="3:4" x14ac:dyDescent="0.25">
      <c r="C578" s="5"/>
      <c r="D578" s="10"/>
    </row>
    <row r="579" spans="3:4" x14ac:dyDescent="0.25">
      <c r="C579" s="5"/>
      <c r="D579" s="10"/>
    </row>
    <row r="580" spans="3:4" x14ac:dyDescent="0.25">
      <c r="C580" s="5"/>
      <c r="D580" s="10"/>
    </row>
    <row r="581" spans="3:4" x14ac:dyDescent="0.25">
      <c r="C581" s="5"/>
      <c r="D581" s="10"/>
    </row>
    <row r="582" spans="3:4" x14ac:dyDescent="0.25">
      <c r="C582" s="5"/>
      <c r="D582" s="10"/>
    </row>
    <row r="583" spans="3:4" x14ac:dyDescent="0.25">
      <c r="C583" s="5"/>
      <c r="D583" s="10"/>
    </row>
    <row r="584" spans="3:4" x14ac:dyDescent="0.25">
      <c r="C584" s="5"/>
      <c r="D584" s="10"/>
    </row>
    <row r="585" spans="3:4" x14ac:dyDescent="0.25">
      <c r="C585" s="5"/>
      <c r="D585" s="10"/>
    </row>
    <row r="586" spans="3:4" x14ac:dyDescent="0.25">
      <c r="C586" s="5"/>
      <c r="D586" s="10"/>
    </row>
    <row r="587" spans="3:4" x14ac:dyDescent="0.25">
      <c r="C587" s="5"/>
      <c r="D587" s="10"/>
    </row>
    <row r="588" spans="3:4" x14ac:dyDescent="0.25">
      <c r="C588" s="5"/>
      <c r="D588" s="10"/>
    </row>
    <row r="589" spans="3:4" x14ac:dyDescent="0.25">
      <c r="C589" s="5"/>
      <c r="D589" s="10"/>
    </row>
    <row r="590" spans="3:4" x14ac:dyDescent="0.25">
      <c r="C590" s="5"/>
      <c r="D590" s="10"/>
    </row>
    <row r="591" spans="3:4" x14ac:dyDescent="0.25">
      <c r="C591" s="5"/>
      <c r="D591" s="10"/>
    </row>
    <row r="592" spans="3:4" x14ac:dyDescent="0.25">
      <c r="C592" s="5"/>
      <c r="D592" s="10"/>
    </row>
    <row r="593" spans="3:4" x14ac:dyDescent="0.25">
      <c r="C593" s="5"/>
      <c r="D593" s="10"/>
    </row>
    <row r="594" spans="3:4" x14ac:dyDescent="0.25">
      <c r="C594" s="5"/>
      <c r="D594" s="10"/>
    </row>
    <row r="595" spans="3:4" x14ac:dyDescent="0.25">
      <c r="C595" s="5"/>
      <c r="D595" s="10"/>
    </row>
    <row r="596" spans="3:4" x14ac:dyDescent="0.25">
      <c r="C596" s="5"/>
      <c r="D596" s="10"/>
    </row>
    <row r="597" spans="3:4" x14ac:dyDescent="0.25">
      <c r="C597" s="5"/>
      <c r="D597" s="10"/>
    </row>
    <row r="598" spans="3:4" x14ac:dyDescent="0.25">
      <c r="C598" s="5"/>
      <c r="D598" s="10"/>
    </row>
    <row r="599" spans="3:4" x14ac:dyDescent="0.25">
      <c r="C599" s="5"/>
      <c r="D599" s="10"/>
    </row>
    <row r="600" spans="3:4" x14ac:dyDescent="0.25">
      <c r="C600" s="5"/>
      <c r="D600" s="10"/>
    </row>
    <row r="601" spans="3:4" x14ac:dyDescent="0.25">
      <c r="C601" s="5"/>
      <c r="D601" s="10"/>
    </row>
    <row r="602" spans="3:4" x14ac:dyDescent="0.25">
      <c r="C602" s="5"/>
      <c r="D602" s="10"/>
    </row>
    <row r="603" spans="3:4" x14ac:dyDescent="0.25">
      <c r="C603" s="5"/>
      <c r="D603" s="10"/>
    </row>
    <row r="604" spans="3:4" x14ac:dyDescent="0.25">
      <c r="C604" s="5"/>
      <c r="D604" s="10"/>
    </row>
    <row r="605" spans="3:4" x14ac:dyDescent="0.25">
      <c r="C605" s="5"/>
      <c r="D605" s="10"/>
    </row>
    <row r="606" spans="3:4" x14ac:dyDescent="0.25">
      <c r="C606" s="5"/>
      <c r="D606" s="10"/>
    </row>
    <row r="607" spans="3:4" x14ac:dyDescent="0.25">
      <c r="C607" s="5"/>
      <c r="D607" s="10"/>
    </row>
    <row r="608" spans="3:4" x14ac:dyDescent="0.25">
      <c r="C608" s="5"/>
      <c r="D608" s="10"/>
    </row>
    <row r="609" spans="3:4" x14ac:dyDescent="0.25">
      <c r="C609" s="5"/>
      <c r="D609" s="10"/>
    </row>
    <row r="610" spans="3:4" x14ac:dyDescent="0.25">
      <c r="C610" s="5"/>
      <c r="D610" s="10"/>
    </row>
    <row r="611" spans="3:4" x14ac:dyDescent="0.25">
      <c r="C611" s="5"/>
      <c r="D611" s="10"/>
    </row>
    <row r="612" spans="3:4" x14ac:dyDescent="0.25">
      <c r="C612" s="5"/>
      <c r="D612" s="10"/>
    </row>
    <row r="613" spans="3:4" x14ac:dyDescent="0.25">
      <c r="C613" s="5"/>
      <c r="D613" s="10"/>
    </row>
    <row r="614" spans="3:4" x14ac:dyDescent="0.25">
      <c r="C614" s="5"/>
      <c r="D614" s="10"/>
    </row>
    <row r="615" spans="3:4" x14ac:dyDescent="0.25">
      <c r="C615" s="5"/>
      <c r="D615" s="10"/>
    </row>
    <row r="616" spans="3:4" x14ac:dyDescent="0.25">
      <c r="C616" s="5"/>
      <c r="D616" s="10"/>
    </row>
    <row r="617" spans="3:4" x14ac:dyDescent="0.25">
      <c r="C617" s="5"/>
      <c r="D617" s="10"/>
    </row>
    <row r="618" spans="3:4" x14ac:dyDescent="0.25">
      <c r="C618" s="5"/>
      <c r="D618" s="10"/>
    </row>
    <row r="619" spans="3:4" x14ac:dyDescent="0.25">
      <c r="C619" s="5"/>
      <c r="D619" s="10"/>
    </row>
    <row r="620" spans="3:4" x14ac:dyDescent="0.25">
      <c r="C620" s="5"/>
      <c r="D620" s="10"/>
    </row>
    <row r="621" spans="3:4" x14ac:dyDescent="0.25">
      <c r="C621" s="5"/>
      <c r="D621" s="10"/>
    </row>
    <row r="622" spans="3:4" x14ac:dyDescent="0.25">
      <c r="C622" s="5"/>
      <c r="D622" s="10"/>
    </row>
    <row r="623" spans="3:4" x14ac:dyDescent="0.25">
      <c r="C623" s="5"/>
      <c r="D623" s="10"/>
    </row>
    <row r="624" spans="3:4" x14ac:dyDescent="0.25">
      <c r="C624" s="5"/>
      <c r="D624" s="10"/>
    </row>
    <row r="625" spans="3:4" x14ac:dyDescent="0.25">
      <c r="C625" s="5"/>
      <c r="D625" s="10"/>
    </row>
    <row r="626" spans="3:4" x14ac:dyDescent="0.25">
      <c r="C626" s="5"/>
      <c r="D626" s="10"/>
    </row>
    <row r="627" spans="3:4" x14ac:dyDescent="0.25">
      <c r="C627" s="5"/>
      <c r="D627" s="10"/>
    </row>
    <row r="628" spans="3:4" x14ac:dyDescent="0.25">
      <c r="C628" s="5"/>
      <c r="D628" s="10"/>
    </row>
    <row r="629" spans="3:4" x14ac:dyDescent="0.25">
      <c r="C629" s="5"/>
      <c r="D629" s="10"/>
    </row>
    <row r="630" spans="3:4" x14ac:dyDescent="0.25">
      <c r="C630" s="5"/>
      <c r="D630" s="10"/>
    </row>
    <row r="631" spans="3:4" x14ac:dyDescent="0.25">
      <c r="C631" s="5"/>
      <c r="D631" s="10"/>
    </row>
    <row r="632" spans="3:4" x14ac:dyDescent="0.25">
      <c r="C632" s="5"/>
      <c r="D632" s="10"/>
    </row>
    <row r="633" spans="3:4" x14ac:dyDescent="0.25">
      <c r="C633" s="5"/>
      <c r="D633" s="10"/>
    </row>
    <row r="634" spans="3:4" x14ac:dyDescent="0.25">
      <c r="C634" s="5"/>
      <c r="D634" s="10"/>
    </row>
    <row r="635" spans="3:4" x14ac:dyDescent="0.25">
      <c r="C635" s="5"/>
      <c r="D635" s="10"/>
    </row>
    <row r="636" spans="3:4" x14ac:dyDescent="0.25">
      <c r="C636" s="5"/>
      <c r="D636" s="10"/>
    </row>
    <row r="637" spans="3:4" x14ac:dyDescent="0.25">
      <c r="C637" s="5"/>
      <c r="D637" s="10"/>
    </row>
    <row r="638" spans="3:4" x14ac:dyDescent="0.25">
      <c r="C638" s="5"/>
      <c r="D638" s="10"/>
    </row>
    <row r="639" spans="3:4" x14ac:dyDescent="0.25">
      <c r="C639" s="5"/>
      <c r="D639" s="10"/>
    </row>
    <row r="640" spans="3:4" x14ac:dyDescent="0.25">
      <c r="C640" s="5"/>
      <c r="D640" s="10"/>
    </row>
    <row r="641" spans="3:4" x14ac:dyDescent="0.25">
      <c r="C641" s="5"/>
      <c r="D641" s="10"/>
    </row>
    <row r="642" spans="3:4" x14ac:dyDescent="0.25">
      <c r="C642" s="5"/>
      <c r="D642" s="10"/>
    </row>
    <row r="643" spans="3:4" x14ac:dyDescent="0.25">
      <c r="C643" s="5"/>
      <c r="D643" s="10"/>
    </row>
    <row r="644" spans="3:4" x14ac:dyDescent="0.25">
      <c r="C644" s="5"/>
      <c r="D644" s="10"/>
    </row>
    <row r="645" spans="3:4" x14ac:dyDescent="0.25">
      <c r="C645" s="5"/>
      <c r="D645" s="10"/>
    </row>
    <row r="646" spans="3:4" x14ac:dyDescent="0.25">
      <c r="C646" s="5"/>
      <c r="D646" s="10"/>
    </row>
    <row r="647" spans="3:4" x14ac:dyDescent="0.25">
      <c r="C647" s="5"/>
      <c r="D647" s="10"/>
    </row>
    <row r="648" spans="3:4" x14ac:dyDescent="0.25">
      <c r="C648" s="5"/>
      <c r="D648" s="10"/>
    </row>
    <row r="649" spans="3:4" x14ac:dyDescent="0.25">
      <c r="C649" s="5"/>
      <c r="D649" s="10"/>
    </row>
    <row r="650" spans="3:4" x14ac:dyDescent="0.25">
      <c r="C650" s="5"/>
      <c r="D650" s="10"/>
    </row>
    <row r="651" spans="3:4" x14ac:dyDescent="0.25">
      <c r="C651" s="5"/>
      <c r="D651" s="10"/>
    </row>
    <row r="652" spans="3:4" x14ac:dyDescent="0.25">
      <c r="C652" s="5"/>
      <c r="D652" s="10"/>
    </row>
    <row r="653" spans="3:4" x14ac:dyDescent="0.25">
      <c r="C653" s="5"/>
      <c r="D653" s="10"/>
    </row>
    <row r="654" spans="3:4" x14ac:dyDescent="0.25">
      <c r="C654" s="5"/>
      <c r="D654" s="10"/>
    </row>
    <row r="655" spans="3:4" x14ac:dyDescent="0.25">
      <c r="C655" s="5"/>
      <c r="D655" s="10"/>
    </row>
    <row r="656" spans="3:4" x14ac:dyDescent="0.25">
      <c r="C656" s="5"/>
      <c r="D656" s="10"/>
    </row>
    <row r="657" spans="3:4" x14ac:dyDescent="0.25">
      <c r="C657" s="5"/>
      <c r="D657" s="10"/>
    </row>
    <row r="658" spans="3:4" x14ac:dyDescent="0.25">
      <c r="C658" s="5"/>
      <c r="D658" s="10"/>
    </row>
    <row r="659" spans="3:4" x14ac:dyDescent="0.25">
      <c r="C659" s="5"/>
      <c r="D659" s="10"/>
    </row>
    <row r="660" spans="3:4" x14ac:dyDescent="0.25">
      <c r="C660" s="5"/>
      <c r="D660" s="10"/>
    </row>
    <row r="661" spans="3:4" x14ac:dyDescent="0.25">
      <c r="C661" s="5"/>
      <c r="D661" s="10"/>
    </row>
    <row r="662" spans="3:4" x14ac:dyDescent="0.25">
      <c r="C662" s="5"/>
      <c r="D662" s="10"/>
    </row>
    <row r="663" spans="3:4" x14ac:dyDescent="0.25">
      <c r="C663" s="5"/>
      <c r="D663" s="10"/>
    </row>
    <row r="664" spans="3:4" x14ac:dyDescent="0.25">
      <c r="C664" s="5"/>
      <c r="D664" s="10"/>
    </row>
    <row r="665" spans="3:4" x14ac:dyDescent="0.25">
      <c r="C665" s="5"/>
      <c r="D665" s="10"/>
    </row>
    <row r="666" spans="3:4" x14ac:dyDescent="0.25">
      <c r="C666" s="5"/>
      <c r="D666" s="10"/>
    </row>
    <row r="667" spans="3:4" x14ac:dyDescent="0.25">
      <c r="C667" s="5"/>
      <c r="D667" s="10"/>
    </row>
    <row r="668" spans="3:4" x14ac:dyDescent="0.25">
      <c r="C668" s="5"/>
      <c r="D668" s="10"/>
    </row>
    <row r="669" spans="3:4" x14ac:dyDescent="0.25">
      <c r="C669" s="5"/>
      <c r="D669" s="10"/>
    </row>
    <row r="670" spans="3:4" x14ac:dyDescent="0.25">
      <c r="C670" s="5"/>
      <c r="D670" s="10"/>
    </row>
    <row r="671" spans="3:4" x14ac:dyDescent="0.25">
      <c r="C671" s="5"/>
      <c r="D671" s="10"/>
    </row>
    <row r="672" spans="3:4" x14ac:dyDescent="0.25">
      <c r="C672" s="5"/>
      <c r="D672" s="10"/>
    </row>
    <row r="673" spans="3:4" x14ac:dyDescent="0.25">
      <c r="C673" s="5"/>
      <c r="D673" s="10"/>
    </row>
    <row r="674" spans="3:4" x14ac:dyDescent="0.25">
      <c r="C674" s="5"/>
      <c r="D674" s="10"/>
    </row>
    <row r="675" spans="3:4" x14ac:dyDescent="0.25">
      <c r="C675" s="5"/>
      <c r="D675" s="10"/>
    </row>
    <row r="676" spans="3:4" x14ac:dyDescent="0.25">
      <c r="C676" s="5"/>
      <c r="D676" s="10"/>
    </row>
    <row r="677" spans="3:4" x14ac:dyDescent="0.25">
      <c r="C677" s="5"/>
      <c r="D677" s="10"/>
    </row>
    <row r="678" spans="3:4" x14ac:dyDescent="0.25">
      <c r="C678" s="5"/>
      <c r="D678" s="10"/>
    </row>
    <row r="679" spans="3:4" x14ac:dyDescent="0.25">
      <c r="C679" s="5"/>
      <c r="D679" s="10"/>
    </row>
    <row r="680" spans="3:4" x14ac:dyDescent="0.25">
      <c r="C680" s="5"/>
      <c r="D680" s="10"/>
    </row>
    <row r="681" spans="3:4" x14ac:dyDescent="0.25">
      <c r="C681" s="5"/>
      <c r="D681" s="10"/>
    </row>
    <row r="682" spans="3:4" x14ac:dyDescent="0.25">
      <c r="C682" s="5"/>
      <c r="D682" s="10"/>
    </row>
    <row r="683" spans="3:4" x14ac:dyDescent="0.25">
      <c r="C683" s="5"/>
      <c r="D683" s="10"/>
    </row>
    <row r="684" spans="3:4" x14ac:dyDescent="0.25">
      <c r="C684" s="5"/>
      <c r="D684" s="10"/>
    </row>
    <row r="685" spans="3:4" x14ac:dyDescent="0.25">
      <c r="C685" s="5"/>
      <c r="D685" s="10"/>
    </row>
    <row r="686" spans="3:4" x14ac:dyDescent="0.25">
      <c r="C686" s="5"/>
      <c r="D686" s="10"/>
    </row>
    <row r="687" spans="3:4" x14ac:dyDescent="0.25">
      <c r="C687" s="5"/>
      <c r="D687" s="10"/>
    </row>
    <row r="688" spans="3:4" x14ac:dyDescent="0.25">
      <c r="C688" s="5"/>
      <c r="D688" s="10"/>
    </row>
    <row r="689" spans="3:4" x14ac:dyDescent="0.25">
      <c r="C689" s="5"/>
      <c r="D689" s="10"/>
    </row>
    <row r="690" spans="3:4" x14ac:dyDescent="0.25">
      <c r="C690" s="5"/>
      <c r="D690" s="10"/>
    </row>
    <row r="691" spans="3:4" x14ac:dyDescent="0.25">
      <c r="C691" s="5"/>
      <c r="D691" s="10"/>
    </row>
    <row r="692" spans="3:4" x14ac:dyDescent="0.25">
      <c r="C692" s="5"/>
      <c r="D692" s="10"/>
    </row>
    <row r="693" spans="3:4" x14ac:dyDescent="0.25">
      <c r="C693" s="5"/>
      <c r="D693" s="10"/>
    </row>
    <row r="694" spans="3:4" x14ac:dyDescent="0.25">
      <c r="C694" s="5"/>
      <c r="D694" s="10"/>
    </row>
    <row r="695" spans="3:4" x14ac:dyDescent="0.25">
      <c r="C695" s="5"/>
      <c r="D695" s="10"/>
    </row>
    <row r="696" spans="3:4" x14ac:dyDescent="0.25">
      <c r="C696" s="5"/>
      <c r="D696" s="10"/>
    </row>
    <row r="697" spans="3:4" x14ac:dyDescent="0.25">
      <c r="C697" s="5"/>
      <c r="D697" s="10"/>
    </row>
    <row r="698" spans="3:4" x14ac:dyDescent="0.25">
      <c r="C698" s="5"/>
      <c r="D698" s="10"/>
    </row>
    <row r="699" spans="3:4" x14ac:dyDescent="0.25">
      <c r="C699" s="5"/>
      <c r="D699" s="10"/>
    </row>
    <row r="700" spans="3:4" x14ac:dyDescent="0.25">
      <c r="C700" s="5"/>
      <c r="D700" s="10"/>
    </row>
    <row r="701" spans="3:4" x14ac:dyDescent="0.25">
      <c r="C701" s="5"/>
      <c r="D701" s="10"/>
    </row>
    <row r="702" spans="3:4" x14ac:dyDescent="0.25">
      <c r="C702" s="5"/>
      <c r="D702" s="10"/>
    </row>
    <row r="703" spans="3:4" x14ac:dyDescent="0.25">
      <c r="C703" s="5"/>
      <c r="D703" s="10"/>
    </row>
    <row r="704" spans="3:4" x14ac:dyDescent="0.25">
      <c r="C704" s="5"/>
      <c r="D704" s="10"/>
    </row>
    <row r="705" spans="3:4" x14ac:dyDescent="0.25">
      <c r="C705" s="5"/>
      <c r="D705" s="10"/>
    </row>
    <row r="706" spans="3:4" x14ac:dyDescent="0.25">
      <c r="C706" s="5"/>
      <c r="D706" s="10"/>
    </row>
    <row r="707" spans="3:4" x14ac:dyDescent="0.25">
      <c r="C707" s="5"/>
      <c r="D707" s="10"/>
    </row>
    <row r="708" spans="3:4" x14ac:dyDescent="0.25">
      <c r="C708" s="5"/>
      <c r="D708" s="10"/>
    </row>
    <row r="709" spans="3:4" x14ac:dyDescent="0.25">
      <c r="C709" s="5"/>
      <c r="D709" s="10"/>
    </row>
    <row r="710" spans="3:4" x14ac:dyDescent="0.25">
      <c r="C710" s="5"/>
      <c r="D710" s="10"/>
    </row>
    <row r="711" spans="3:4" x14ac:dyDescent="0.25">
      <c r="C711" s="5"/>
      <c r="D711" s="10"/>
    </row>
    <row r="712" spans="3:4" x14ac:dyDescent="0.25">
      <c r="C712" s="5"/>
      <c r="D712" s="10"/>
    </row>
    <row r="713" spans="3:4" x14ac:dyDescent="0.25">
      <c r="C713" s="5"/>
      <c r="D713" s="10"/>
    </row>
    <row r="714" spans="3:4" x14ac:dyDescent="0.25">
      <c r="C714" s="5"/>
      <c r="D714" s="10"/>
    </row>
    <row r="715" spans="3:4" x14ac:dyDescent="0.25">
      <c r="C715" s="5"/>
      <c r="D715" s="10"/>
    </row>
    <row r="716" spans="3:4" x14ac:dyDescent="0.25">
      <c r="C716" s="5"/>
      <c r="D716" s="10"/>
    </row>
    <row r="717" spans="3:4" x14ac:dyDescent="0.25">
      <c r="C717" s="5"/>
      <c r="D717" s="10"/>
    </row>
    <row r="718" spans="3:4" x14ac:dyDescent="0.25">
      <c r="C718" s="5"/>
      <c r="D718" s="10"/>
    </row>
    <row r="719" spans="3:4" x14ac:dyDescent="0.25">
      <c r="C719" s="5"/>
      <c r="D719" s="10"/>
    </row>
    <row r="720" spans="3:4" x14ac:dyDescent="0.25">
      <c r="C720" s="5"/>
      <c r="D720" s="10"/>
    </row>
    <row r="721" spans="3:4" x14ac:dyDescent="0.25">
      <c r="C721" s="5"/>
      <c r="D721" s="10"/>
    </row>
    <row r="722" spans="3:4" x14ac:dyDescent="0.25">
      <c r="C722" s="5"/>
      <c r="D722" s="10"/>
    </row>
    <row r="723" spans="3:4" x14ac:dyDescent="0.25">
      <c r="C723" s="5"/>
      <c r="D723" s="10"/>
    </row>
    <row r="724" spans="3:4" x14ac:dyDescent="0.25">
      <c r="C724" s="5"/>
      <c r="D724" s="10"/>
    </row>
    <row r="725" spans="3:4" x14ac:dyDescent="0.25">
      <c r="C725" s="5"/>
      <c r="D725" s="10"/>
    </row>
    <row r="726" spans="3:4" x14ac:dyDescent="0.25">
      <c r="C726" s="5"/>
      <c r="D726" s="10"/>
    </row>
    <row r="727" spans="3:4" x14ac:dyDescent="0.25">
      <c r="C727" s="5"/>
      <c r="D727" s="10"/>
    </row>
    <row r="728" spans="3:4" x14ac:dyDescent="0.25">
      <c r="C728" s="5"/>
      <c r="D728" s="10"/>
    </row>
    <row r="729" spans="3:4" x14ac:dyDescent="0.25">
      <c r="C729" s="5"/>
      <c r="D729" s="10"/>
    </row>
    <row r="730" spans="3:4" x14ac:dyDescent="0.25">
      <c r="C730" s="5"/>
      <c r="D730" s="10"/>
    </row>
    <row r="731" spans="3:4" x14ac:dyDescent="0.25">
      <c r="C731" s="5"/>
      <c r="D731" s="10"/>
    </row>
    <row r="732" spans="3:4" x14ac:dyDescent="0.25">
      <c r="C732" s="5"/>
      <c r="D732" s="10"/>
    </row>
    <row r="733" spans="3:4" x14ac:dyDescent="0.25">
      <c r="C733" s="5"/>
      <c r="D733" s="10"/>
    </row>
    <row r="734" spans="3:4" x14ac:dyDescent="0.25">
      <c r="C734" s="5"/>
      <c r="D734" s="10"/>
    </row>
    <row r="735" spans="3:4" x14ac:dyDescent="0.25">
      <c r="C735" s="5"/>
      <c r="D735" s="10"/>
    </row>
    <row r="736" spans="3:4" x14ac:dyDescent="0.25">
      <c r="C736" s="5"/>
      <c r="D736" s="10"/>
    </row>
    <row r="737" spans="3:4" x14ac:dyDescent="0.25">
      <c r="C737" s="5"/>
      <c r="D737" s="10"/>
    </row>
    <row r="738" spans="3:4" x14ac:dyDescent="0.25">
      <c r="C738" s="5"/>
      <c r="D738" s="10"/>
    </row>
    <row r="739" spans="3:4" x14ac:dyDescent="0.25">
      <c r="C739" s="5"/>
      <c r="D739" s="10"/>
    </row>
    <row r="740" spans="3:4" x14ac:dyDescent="0.25">
      <c r="C740" s="5"/>
      <c r="D740" s="10"/>
    </row>
    <row r="741" spans="3:4" x14ac:dyDescent="0.25">
      <c r="C741" s="5"/>
      <c r="D741" s="10"/>
    </row>
    <row r="742" spans="3:4" x14ac:dyDescent="0.25">
      <c r="C742" s="5"/>
      <c r="D742" s="10"/>
    </row>
    <row r="743" spans="3:4" x14ac:dyDescent="0.25">
      <c r="C743" s="5"/>
      <c r="D743" s="10"/>
    </row>
    <row r="744" spans="3:4" x14ac:dyDescent="0.25">
      <c r="C744" s="5"/>
      <c r="D744" s="10"/>
    </row>
    <row r="745" spans="3:4" x14ac:dyDescent="0.25">
      <c r="C745" s="5"/>
      <c r="D745" s="10"/>
    </row>
    <row r="746" spans="3:4" x14ac:dyDescent="0.25">
      <c r="C746" s="5"/>
      <c r="D746" s="10"/>
    </row>
    <row r="747" spans="3:4" x14ac:dyDescent="0.25">
      <c r="C747" s="5"/>
      <c r="D747" s="10"/>
    </row>
    <row r="748" spans="3:4" x14ac:dyDescent="0.25">
      <c r="C748" s="5"/>
      <c r="D748" s="10"/>
    </row>
    <row r="749" spans="3:4" x14ac:dyDescent="0.25">
      <c r="C749" s="5"/>
      <c r="D749" s="10"/>
    </row>
    <row r="750" spans="3:4" x14ac:dyDescent="0.25">
      <c r="C750" s="5"/>
      <c r="D750" s="10"/>
    </row>
    <row r="751" spans="3:4" x14ac:dyDescent="0.25">
      <c r="C751" s="5"/>
      <c r="D751" s="10"/>
    </row>
    <row r="752" spans="3:4" x14ac:dyDescent="0.25">
      <c r="C752" s="5"/>
      <c r="D752" s="10"/>
    </row>
    <row r="753" spans="3:4" x14ac:dyDescent="0.25">
      <c r="C753" s="5"/>
      <c r="D753" s="10"/>
    </row>
    <row r="754" spans="3:4" x14ac:dyDescent="0.25">
      <c r="C754" s="5"/>
      <c r="D754" s="10"/>
    </row>
    <row r="755" spans="3:4" x14ac:dyDescent="0.25">
      <c r="C755" s="5"/>
      <c r="D755" s="10"/>
    </row>
    <row r="756" spans="3:4" x14ac:dyDescent="0.25">
      <c r="C756" s="5"/>
      <c r="D756" s="10"/>
    </row>
    <row r="757" spans="3:4" x14ac:dyDescent="0.25">
      <c r="C757" s="5"/>
      <c r="D757" s="10"/>
    </row>
    <row r="758" spans="3:4" x14ac:dyDescent="0.25">
      <c r="C758" s="5"/>
      <c r="D758" s="10"/>
    </row>
    <row r="759" spans="3:4" x14ac:dyDescent="0.25">
      <c r="C759" s="5"/>
      <c r="D759" s="10"/>
    </row>
    <row r="760" spans="3:4" x14ac:dyDescent="0.25">
      <c r="C760" s="5"/>
      <c r="D760" s="10"/>
    </row>
    <row r="761" spans="3:4" x14ac:dyDescent="0.25">
      <c r="C761" s="5"/>
      <c r="D761" s="10"/>
    </row>
    <row r="762" spans="3:4" x14ac:dyDescent="0.25">
      <c r="C762" s="5"/>
      <c r="D762" s="10"/>
    </row>
    <row r="763" spans="3:4" x14ac:dyDescent="0.25">
      <c r="C763" s="5"/>
      <c r="D763" s="10"/>
    </row>
    <row r="764" spans="3:4" x14ac:dyDescent="0.25">
      <c r="C764" s="5"/>
      <c r="D764" s="10"/>
    </row>
    <row r="765" spans="3:4" x14ac:dyDescent="0.25">
      <c r="C765" s="5"/>
      <c r="D765" s="10"/>
    </row>
    <row r="766" spans="3:4" x14ac:dyDescent="0.25">
      <c r="C766" s="5"/>
      <c r="D766" s="10"/>
    </row>
    <row r="767" spans="3:4" x14ac:dyDescent="0.25">
      <c r="C767" s="5"/>
      <c r="D767" s="10"/>
    </row>
    <row r="768" spans="3:4" x14ac:dyDescent="0.25">
      <c r="C768" s="5"/>
      <c r="D768" s="10"/>
    </row>
    <row r="769" spans="3:4" x14ac:dyDescent="0.25">
      <c r="C769" s="5"/>
      <c r="D769" s="10"/>
    </row>
    <row r="770" spans="3:4" x14ac:dyDescent="0.25">
      <c r="C770" s="5"/>
      <c r="D770" s="10"/>
    </row>
    <row r="771" spans="3:4" x14ac:dyDescent="0.25">
      <c r="C771" s="5"/>
      <c r="D771" s="10"/>
    </row>
    <row r="772" spans="3:4" x14ac:dyDescent="0.25">
      <c r="C772" s="5"/>
      <c r="D772" s="10"/>
    </row>
    <row r="773" spans="3:4" x14ac:dyDescent="0.25">
      <c r="C773" s="5"/>
      <c r="D773" s="10"/>
    </row>
    <row r="774" spans="3:4" x14ac:dyDescent="0.25">
      <c r="C774" s="5"/>
      <c r="D774" s="10"/>
    </row>
    <row r="775" spans="3:4" x14ac:dyDescent="0.25">
      <c r="C775" s="5"/>
      <c r="D775" s="10"/>
    </row>
    <row r="776" spans="3:4" x14ac:dyDescent="0.25">
      <c r="C776" s="5"/>
      <c r="D776" s="10"/>
    </row>
    <row r="777" spans="3:4" x14ac:dyDescent="0.25">
      <c r="C777" s="5"/>
      <c r="D777" s="10"/>
    </row>
    <row r="778" spans="3:4" x14ac:dyDescent="0.25">
      <c r="C778" s="5"/>
      <c r="D778" s="10"/>
    </row>
    <row r="779" spans="3:4" x14ac:dyDescent="0.25">
      <c r="C779" s="5"/>
      <c r="D779" s="10"/>
    </row>
    <row r="780" spans="3:4" x14ac:dyDescent="0.25">
      <c r="C780" s="5"/>
      <c r="D780" s="10"/>
    </row>
    <row r="781" spans="3:4" x14ac:dyDescent="0.25">
      <c r="C781" s="5"/>
      <c r="D781" s="10"/>
    </row>
    <row r="782" spans="3:4" x14ac:dyDescent="0.25">
      <c r="C782" s="5"/>
      <c r="D782" s="10"/>
    </row>
    <row r="783" spans="3:4" x14ac:dyDescent="0.25">
      <c r="C783" s="5"/>
      <c r="D783" s="10"/>
    </row>
    <row r="784" spans="3:4" x14ac:dyDescent="0.25">
      <c r="C784" s="5"/>
      <c r="D784" s="10"/>
    </row>
    <row r="785" spans="3:4" x14ac:dyDescent="0.25">
      <c r="C785" s="5"/>
      <c r="D785" s="10"/>
    </row>
    <row r="786" spans="3:4" x14ac:dyDescent="0.25">
      <c r="C786" s="5"/>
      <c r="D786" s="10"/>
    </row>
    <row r="787" spans="3:4" x14ac:dyDescent="0.25">
      <c r="C787" s="5"/>
      <c r="D787" s="10"/>
    </row>
    <row r="788" spans="3:4" x14ac:dyDescent="0.25">
      <c r="C788" s="5"/>
      <c r="D788" s="10"/>
    </row>
    <row r="789" spans="3:4" x14ac:dyDescent="0.25">
      <c r="C789" s="5"/>
      <c r="D789" s="10"/>
    </row>
    <row r="790" spans="3:4" x14ac:dyDescent="0.25">
      <c r="C790" s="5"/>
      <c r="D790" s="10"/>
    </row>
    <row r="791" spans="3:4" x14ac:dyDescent="0.25">
      <c r="C791" s="5"/>
      <c r="D791" s="10"/>
    </row>
    <row r="792" spans="3:4" x14ac:dyDescent="0.25">
      <c r="C792" s="5"/>
      <c r="D792" s="10"/>
    </row>
    <row r="793" spans="3:4" x14ac:dyDescent="0.25">
      <c r="C793" s="5"/>
      <c r="D793" s="10"/>
    </row>
    <row r="794" spans="3:4" x14ac:dyDescent="0.25">
      <c r="C794" s="5"/>
      <c r="D794" s="10"/>
    </row>
    <row r="795" spans="3:4" x14ac:dyDescent="0.25">
      <c r="C795" s="5"/>
      <c r="D795" s="10"/>
    </row>
    <row r="796" spans="3:4" x14ac:dyDescent="0.25">
      <c r="C796" s="5"/>
      <c r="D796" s="10"/>
    </row>
    <row r="797" spans="3:4" x14ac:dyDescent="0.25">
      <c r="C797" s="5"/>
      <c r="D797" s="10"/>
    </row>
    <row r="798" spans="3:4" x14ac:dyDescent="0.25">
      <c r="C798" s="5"/>
      <c r="D798" s="10"/>
    </row>
    <row r="799" spans="3:4" x14ac:dyDescent="0.25">
      <c r="C799" s="5"/>
      <c r="D799" s="10"/>
    </row>
    <row r="800" spans="3:4" x14ac:dyDescent="0.25">
      <c r="C800" s="5"/>
      <c r="D800" s="10"/>
    </row>
    <row r="801" spans="3:4" x14ac:dyDescent="0.25">
      <c r="C801" s="5"/>
      <c r="D801" s="10"/>
    </row>
    <row r="802" spans="3:4" x14ac:dyDescent="0.25">
      <c r="C802" s="5"/>
      <c r="D802" s="10"/>
    </row>
    <row r="803" spans="3:4" x14ac:dyDescent="0.25">
      <c r="C803" s="5"/>
      <c r="D803" s="10"/>
    </row>
    <row r="804" spans="3:4" x14ac:dyDescent="0.25">
      <c r="C804" s="5"/>
      <c r="D804" s="10"/>
    </row>
    <row r="805" spans="3:4" x14ac:dyDescent="0.25">
      <c r="C805" s="5"/>
      <c r="D805" s="10"/>
    </row>
    <row r="806" spans="3:4" x14ac:dyDescent="0.25">
      <c r="C806" s="5"/>
      <c r="D806" s="10"/>
    </row>
    <row r="807" spans="3:4" x14ac:dyDescent="0.25">
      <c r="C807" s="5"/>
      <c r="D807" s="10"/>
    </row>
    <row r="808" spans="3:4" x14ac:dyDescent="0.25">
      <c r="C808" s="5"/>
      <c r="D808" s="10"/>
    </row>
    <row r="809" spans="3:4" x14ac:dyDescent="0.25">
      <c r="C809" s="5"/>
      <c r="D809" s="10"/>
    </row>
    <row r="810" spans="3:4" x14ac:dyDescent="0.25">
      <c r="C810" s="5"/>
      <c r="D810" s="10"/>
    </row>
    <row r="811" spans="3:4" x14ac:dyDescent="0.25">
      <c r="C811" s="5"/>
      <c r="D811" s="10"/>
    </row>
    <row r="812" spans="3:4" x14ac:dyDescent="0.25">
      <c r="C812" s="5"/>
      <c r="D812" s="10"/>
    </row>
    <row r="813" spans="3:4" x14ac:dyDescent="0.25">
      <c r="C813" s="5"/>
      <c r="D813" s="10"/>
    </row>
    <row r="814" spans="3:4" x14ac:dyDescent="0.25">
      <c r="C814" s="5"/>
      <c r="D814" s="10"/>
    </row>
    <row r="815" spans="3:4" x14ac:dyDescent="0.25">
      <c r="C815" s="5"/>
      <c r="D815" s="10"/>
    </row>
    <row r="816" spans="3:4" x14ac:dyDescent="0.25">
      <c r="C816" s="5"/>
      <c r="D816" s="10"/>
    </row>
    <row r="817" spans="3:4" x14ac:dyDescent="0.25">
      <c r="C817" s="5"/>
      <c r="D817" s="10"/>
    </row>
    <row r="818" spans="3:4" x14ac:dyDescent="0.25">
      <c r="C818" s="5"/>
      <c r="D818" s="10"/>
    </row>
    <row r="819" spans="3:4" x14ac:dyDescent="0.25">
      <c r="C819" s="5"/>
      <c r="D819" s="10"/>
    </row>
    <row r="820" spans="3:4" x14ac:dyDescent="0.25">
      <c r="C820" s="5"/>
      <c r="D820" s="10"/>
    </row>
    <row r="821" spans="3:4" x14ac:dyDescent="0.25">
      <c r="C821" s="5"/>
      <c r="D821" s="10"/>
    </row>
    <row r="822" spans="3:4" x14ac:dyDescent="0.25">
      <c r="C822" s="5"/>
      <c r="D822" s="10"/>
    </row>
    <row r="823" spans="3:4" x14ac:dyDescent="0.25">
      <c r="C823" s="5"/>
      <c r="D823" s="10"/>
    </row>
    <row r="824" spans="3:4" x14ac:dyDescent="0.25">
      <c r="C824" s="5"/>
      <c r="D824" s="10"/>
    </row>
    <row r="825" spans="3:4" x14ac:dyDescent="0.25">
      <c r="C825" s="5"/>
      <c r="D825" s="10"/>
    </row>
    <row r="826" spans="3:4" x14ac:dyDescent="0.25">
      <c r="C826" s="5"/>
      <c r="D826" s="10"/>
    </row>
    <row r="827" spans="3:4" x14ac:dyDescent="0.25">
      <c r="C827" s="5"/>
      <c r="D827" s="10"/>
    </row>
    <row r="828" spans="3:4" x14ac:dyDescent="0.25">
      <c r="C828" s="5"/>
      <c r="D828" s="10"/>
    </row>
    <row r="829" spans="3:4" x14ac:dyDescent="0.25">
      <c r="C829" s="5"/>
      <c r="D829" s="10"/>
    </row>
    <row r="830" spans="3:4" x14ac:dyDescent="0.25">
      <c r="C830" s="5"/>
      <c r="D830" s="10"/>
    </row>
    <row r="831" spans="3:4" x14ac:dyDescent="0.25">
      <c r="C831" s="5"/>
      <c r="D831" s="10"/>
    </row>
    <row r="832" spans="3:4" x14ac:dyDescent="0.25">
      <c r="C832" s="5"/>
      <c r="D832" s="10"/>
    </row>
    <row r="833" spans="3:4" x14ac:dyDescent="0.25">
      <c r="C833" s="5"/>
      <c r="D833" s="10"/>
    </row>
    <row r="834" spans="3:4" x14ac:dyDescent="0.25">
      <c r="C834" s="5"/>
      <c r="D834" s="10"/>
    </row>
    <row r="835" spans="3:4" x14ac:dyDescent="0.25">
      <c r="C835" s="5"/>
      <c r="D835" s="10"/>
    </row>
    <row r="836" spans="3:4" x14ac:dyDescent="0.25">
      <c r="C836" s="5"/>
      <c r="D836" s="10"/>
    </row>
    <row r="837" spans="3:4" x14ac:dyDescent="0.25">
      <c r="C837" s="5"/>
      <c r="D837" s="10"/>
    </row>
    <row r="838" spans="3:4" x14ac:dyDescent="0.25">
      <c r="C838" s="5"/>
      <c r="D838" s="10"/>
    </row>
    <row r="839" spans="3:4" x14ac:dyDescent="0.25">
      <c r="C839" s="5"/>
      <c r="D839" s="10"/>
    </row>
    <row r="840" spans="3:4" x14ac:dyDescent="0.25">
      <c r="C840" s="5"/>
      <c r="D840" s="10"/>
    </row>
    <row r="841" spans="3:4" x14ac:dyDescent="0.25">
      <c r="C841" s="5"/>
      <c r="D841" s="10"/>
    </row>
    <row r="842" spans="3:4" x14ac:dyDescent="0.25">
      <c r="C842" s="5"/>
      <c r="D842" s="10"/>
    </row>
    <row r="843" spans="3:4" x14ac:dyDescent="0.25">
      <c r="C843" s="5"/>
      <c r="D843" s="10"/>
    </row>
    <row r="844" spans="3:4" x14ac:dyDescent="0.25">
      <c r="C844" s="5"/>
      <c r="D844" s="10"/>
    </row>
    <row r="845" spans="3:4" x14ac:dyDescent="0.25">
      <c r="C845" s="5"/>
      <c r="D845" s="10"/>
    </row>
    <row r="846" spans="3:4" x14ac:dyDescent="0.25">
      <c r="C846" s="5"/>
      <c r="D846" s="10"/>
    </row>
    <row r="847" spans="3:4" x14ac:dyDescent="0.25">
      <c r="C847" s="5"/>
      <c r="D847" s="10"/>
    </row>
    <row r="848" spans="3:4" x14ac:dyDescent="0.25">
      <c r="C848" s="5"/>
      <c r="D848" s="10"/>
    </row>
    <row r="849" spans="3:4" x14ac:dyDescent="0.25">
      <c r="C849" s="5"/>
      <c r="D849" s="10"/>
    </row>
    <row r="850" spans="3:4" x14ac:dyDescent="0.25">
      <c r="C850" s="5"/>
      <c r="D850" s="10"/>
    </row>
    <row r="851" spans="3:4" x14ac:dyDescent="0.25">
      <c r="C851" s="5"/>
      <c r="D851" s="10"/>
    </row>
    <row r="852" spans="3:4" x14ac:dyDescent="0.25">
      <c r="C852" s="5"/>
      <c r="D852" s="10"/>
    </row>
    <row r="853" spans="3:4" x14ac:dyDescent="0.25">
      <c r="C853" s="5"/>
      <c r="D853" s="10"/>
    </row>
    <row r="854" spans="3:4" x14ac:dyDescent="0.25">
      <c r="C854" s="5"/>
      <c r="D854" s="10"/>
    </row>
    <row r="855" spans="3:4" x14ac:dyDescent="0.25">
      <c r="C855" s="5"/>
      <c r="D855" s="10"/>
    </row>
    <row r="856" spans="3:4" x14ac:dyDescent="0.25">
      <c r="C856" s="5"/>
      <c r="D856" s="10"/>
    </row>
    <row r="857" spans="3:4" x14ac:dyDescent="0.25">
      <c r="C857" s="5"/>
      <c r="D857" s="10"/>
    </row>
    <row r="858" spans="3:4" x14ac:dyDescent="0.25">
      <c r="C858" s="5"/>
      <c r="D858" s="10"/>
    </row>
    <row r="859" spans="3:4" x14ac:dyDescent="0.25">
      <c r="C859" s="5"/>
      <c r="D859" s="10"/>
    </row>
    <row r="860" spans="3:4" x14ac:dyDescent="0.25">
      <c r="C860" s="5"/>
      <c r="D860" s="10"/>
    </row>
    <row r="861" spans="3:4" x14ac:dyDescent="0.25">
      <c r="C861" s="5"/>
      <c r="D861" s="10"/>
    </row>
    <row r="862" spans="3:4" x14ac:dyDescent="0.25">
      <c r="C862" s="5"/>
      <c r="D862" s="10"/>
    </row>
    <row r="863" spans="3:4" x14ac:dyDescent="0.25">
      <c r="C863" s="5"/>
      <c r="D863" s="10"/>
    </row>
    <row r="864" spans="3:4" x14ac:dyDescent="0.25">
      <c r="C864" s="5"/>
      <c r="D864" s="10"/>
    </row>
    <row r="865" spans="3:4" x14ac:dyDescent="0.25">
      <c r="C865" s="5"/>
      <c r="D865" s="10"/>
    </row>
    <row r="866" spans="3:4" x14ac:dyDescent="0.25">
      <c r="C866" s="5"/>
      <c r="D866" s="10"/>
    </row>
    <row r="867" spans="3:4" x14ac:dyDescent="0.25">
      <c r="C867" s="5"/>
      <c r="D867" s="10"/>
    </row>
    <row r="868" spans="3:4" x14ac:dyDescent="0.25">
      <c r="C868" s="5"/>
      <c r="D868" s="10"/>
    </row>
    <row r="869" spans="3:4" x14ac:dyDescent="0.25">
      <c r="C869" s="5"/>
      <c r="D869" s="10"/>
    </row>
    <row r="870" spans="3:4" x14ac:dyDescent="0.25">
      <c r="C870" s="5"/>
      <c r="D870" s="10"/>
    </row>
    <row r="871" spans="3:4" x14ac:dyDescent="0.25">
      <c r="C871" s="5"/>
      <c r="D871" s="10"/>
    </row>
    <row r="872" spans="3:4" x14ac:dyDescent="0.25">
      <c r="C872" s="5"/>
      <c r="D872" s="10"/>
    </row>
    <row r="873" spans="3:4" x14ac:dyDescent="0.25">
      <c r="C873" s="5"/>
      <c r="D873" s="10"/>
    </row>
    <row r="874" spans="3:4" x14ac:dyDescent="0.25">
      <c r="C874" s="5"/>
      <c r="D874" s="10"/>
    </row>
    <row r="875" spans="3:4" x14ac:dyDescent="0.25">
      <c r="C875" s="5"/>
      <c r="D875" s="10"/>
    </row>
    <row r="876" spans="3:4" x14ac:dyDescent="0.25">
      <c r="C876" s="5"/>
      <c r="D876" s="10"/>
    </row>
    <row r="877" spans="3:4" x14ac:dyDescent="0.25">
      <c r="C877" s="5"/>
      <c r="D877" s="10"/>
    </row>
    <row r="878" spans="3:4" x14ac:dyDescent="0.25">
      <c r="C878" s="5"/>
      <c r="D878" s="10"/>
    </row>
    <row r="879" spans="3:4" x14ac:dyDescent="0.25">
      <c r="C879" s="5"/>
      <c r="D879" s="10"/>
    </row>
    <row r="880" spans="3:4" x14ac:dyDescent="0.25">
      <c r="C880" s="5"/>
      <c r="D880" s="10"/>
    </row>
    <row r="881" spans="3:4" x14ac:dyDescent="0.25">
      <c r="C881" s="5"/>
      <c r="D881" s="10"/>
    </row>
    <row r="882" spans="3:4" x14ac:dyDescent="0.25">
      <c r="C882" s="5"/>
      <c r="D882" s="10"/>
    </row>
    <row r="883" spans="3:4" x14ac:dyDescent="0.25">
      <c r="C883" s="5"/>
      <c r="D883" s="10"/>
    </row>
    <row r="884" spans="3:4" x14ac:dyDescent="0.25">
      <c r="C884" s="5"/>
      <c r="D884" s="10"/>
    </row>
    <row r="885" spans="3:4" x14ac:dyDescent="0.25">
      <c r="C885" s="5"/>
      <c r="D885" s="10"/>
    </row>
    <row r="886" spans="3:4" x14ac:dyDescent="0.25">
      <c r="C886" s="5"/>
      <c r="D886" s="10"/>
    </row>
    <row r="887" spans="3:4" x14ac:dyDescent="0.25">
      <c r="C887" s="5"/>
      <c r="D887" s="10"/>
    </row>
    <row r="888" spans="3:4" x14ac:dyDescent="0.25">
      <c r="C888" s="5"/>
      <c r="D888" s="10"/>
    </row>
    <row r="889" spans="3:4" x14ac:dyDescent="0.25">
      <c r="C889" s="5"/>
      <c r="D889" s="10"/>
    </row>
    <row r="890" spans="3:4" x14ac:dyDescent="0.25">
      <c r="C890" s="5"/>
      <c r="D890" s="10"/>
    </row>
    <row r="891" spans="3:4" x14ac:dyDescent="0.25">
      <c r="C891" s="5"/>
      <c r="D891" s="10"/>
    </row>
    <row r="892" spans="3:4" x14ac:dyDescent="0.25">
      <c r="C892" s="5"/>
      <c r="D892" s="10"/>
    </row>
    <row r="893" spans="3:4" x14ac:dyDescent="0.25">
      <c r="C893" s="5"/>
      <c r="D893" s="10"/>
    </row>
    <row r="894" spans="3:4" x14ac:dyDescent="0.25">
      <c r="C894" s="5"/>
      <c r="D894" s="10"/>
    </row>
    <row r="895" spans="3:4" x14ac:dyDescent="0.25">
      <c r="C895" s="5"/>
      <c r="D895" s="10"/>
    </row>
    <row r="896" spans="3:4" x14ac:dyDescent="0.25">
      <c r="C896" s="5"/>
      <c r="D896" s="10"/>
    </row>
    <row r="897" spans="3:4" x14ac:dyDescent="0.25">
      <c r="C897" s="5"/>
      <c r="D897" s="10"/>
    </row>
    <row r="898" spans="3:4" x14ac:dyDescent="0.25">
      <c r="C898" s="5"/>
      <c r="D898" s="10"/>
    </row>
    <row r="899" spans="3:4" x14ac:dyDescent="0.25">
      <c r="C899" s="5"/>
      <c r="D899" s="10"/>
    </row>
    <row r="900" spans="3:4" x14ac:dyDescent="0.25">
      <c r="C900" s="5"/>
      <c r="D900" s="10"/>
    </row>
    <row r="901" spans="3:4" x14ac:dyDescent="0.25">
      <c r="C901" s="5"/>
      <c r="D901" s="10"/>
    </row>
    <row r="902" spans="3:4" x14ac:dyDescent="0.25">
      <c r="C902" s="5"/>
      <c r="D902" s="10"/>
    </row>
    <row r="903" spans="3:4" x14ac:dyDescent="0.25">
      <c r="C903" s="5"/>
      <c r="D903" s="10"/>
    </row>
    <row r="904" spans="3:4" x14ac:dyDescent="0.25">
      <c r="C904" s="5"/>
      <c r="D904" s="10"/>
    </row>
    <row r="905" spans="3:4" x14ac:dyDescent="0.25">
      <c r="C905" s="5"/>
      <c r="D905" s="10"/>
    </row>
    <row r="906" spans="3:4" x14ac:dyDescent="0.25">
      <c r="C906" s="5"/>
      <c r="D906" s="10"/>
    </row>
    <row r="907" spans="3:4" x14ac:dyDescent="0.25">
      <c r="C907" s="5"/>
      <c r="D907" s="10"/>
    </row>
    <row r="908" spans="3:4" x14ac:dyDescent="0.25">
      <c r="C908" s="5"/>
      <c r="D908" s="10"/>
    </row>
    <row r="909" spans="3:4" x14ac:dyDescent="0.25">
      <c r="C909" s="5"/>
      <c r="D909" s="10"/>
    </row>
    <row r="910" spans="3:4" x14ac:dyDescent="0.25">
      <c r="C910" s="5"/>
      <c r="D910" s="10"/>
    </row>
    <row r="911" spans="3:4" x14ac:dyDescent="0.25">
      <c r="C911" s="5"/>
      <c r="D911" s="10"/>
    </row>
    <row r="912" spans="3:4" x14ac:dyDescent="0.25">
      <c r="C912" s="5"/>
      <c r="D912" s="10"/>
    </row>
    <row r="913" spans="3:4" x14ac:dyDescent="0.25">
      <c r="C913" s="5"/>
      <c r="D913" s="10"/>
    </row>
    <row r="914" spans="3:4" x14ac:dyDescent="0.25">
      <c r="C914" s="5"/>
      <c r="D914" s="10"/>
    </row>
    <row r="915" spans="3:4" x14ac:dyDescent="0.25">
      <c r="C915" s="5"/>
      <c r="D915" s="10"/>
    </row>
    <row r="916" spans="3:4" x14ac:dyDescent="0.25">
      <c r="C916" s="5"/>
      <c r="D916" s="10"/>
    </row>
    <row r="917" spans="3:4" x14ac:dyDescent="0.25">
      <c r="C917" s="5"/>
      <c r="D917" s="10"/>
    </row>
    <row r="918" spans="3:4" x14ac:dyDescent="0.25">
      <c r="C918" s="5"/>
      <c r="D918" s="10"/>
    </row>
    <row r="919" spans="3:4" x14ac:dyDescent="0.25">
      <c r="C919" s="5"/>
      <c r="D919" s="10"/>
    </row>
    <row r="920" spans="3:4" x14ac:dyDescent="0.25">
      <c r="C920" s="5"/>
      <c r="D920" s="10"/>
    </row>
    <row r="921" spans="3:4" x14ac:dyDescent="0.25">
      <c r="C921" s="5"/>
      <c r="D921" s="10"/>
    </row>
    <row r="922" spans="3:4" x14ac:dyDescent="0.25">
      <c r="C922" s="5"/>
      <c r="D922" s="10"/>
    </row>
    <row r="923" spans="3:4" x14ac:dyDescent="0.25">
      <c r="C923" s="5"/>
      <c r="D923" s="10"/>
    </row>
    <row r="924" spans="3:4" x14ac:dyDescent="0.25">
      <c r="C924" s="5"/>
      <c r="D924" s="10"/>
    </row>
    <row r="925" spans="3:4" x14ac:dyDescent="0.25">
      <c r="C925" s="5"/>
      <c r="D925" s="10"/>
    </row>
    <row r="926" spans="3:4" x14ac:dyDescent="0.25">
      <c r="C926" s="5"/>
      <c r="D926" s="10"/>
    </row>
    <row r="927" spans="3:4" x14ac:dyDescent="0.25">
      <c r="C927" s="5"/>
      <c r="D927" s="10"/>
    </row>
    <row r="928" spans="3:4" x14ac:dyDescent="0.25">
      <c r="C928" s="5"/>
      <c r="D928" s="1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F39" sqref="F39"/>
    </sheetView>
  </sheetViews>
  <sheetFormatPr defaultRowHeight="15" x14ac:dyDescent="0.25"/>
  <cols>
    <col min="2" max="2" width="13.7109375" bestFit="1" customWidth="1"/>
  </cols>
  <sheetData>
    <row r="1" spans="1:9" x14ac:dyDescent="0.25">
      <c r="B1" s="9" t="s">
        <v>27</v>
      </c>
      <c r="C1" s="9" t="s">
        <v>28</v>
      </c>
      <c r="D1" s="9" t="s">
        <v>29</v>
      </c>
      <c r="E1" s="9" t="s">
        <v>30</v>
      </c>
      <c r="F1" s="9" t="s">
        <v>31</v>
      </c>
      <c r="G1" s="9" t="s">
        <v>32</v>
      </c>
      <c r="H1" s="9" t="s">
        <v>33</v>
      </c>
      <c r="I1" s="9" t="s">
        <v>34</v>
      </c>
    </row>
    <row r="2" spans="1:9" x14ac:dyDescent="0.25">
      <c r="A2">
        <v>1E-4</v>
      </c>
      <c r="B2">
        <v>9.9999999999999995E-7</v>
      </c>
      <c r="C2">
        <v>1.9999999999999999E-6</v>
      </c>
      <c r="D2">
        <v>5.0000000000000004E-6</v>
      </c>
      <c r="E2">
        <v>1.0000000000000001E-5</v>
      </c>
      <c r="F2">
        <v>2.0000000000000002E-5</v>
      </c>
      <c r="G2">
        <v>5.0000000000000002E-5</v>
      </c>
      <c r="H2">
        <v>1E-4</v>
      </c>
      <c r="I2">
        <v>2.0000000000000001E-4</v>
      </c>
    </row>
    <row r="3" spans="1:9" x14ac:dyDescent="0.25">
      <c r="A3">
        <v>1E-3</v>
      </c>
      <c r="B3">
        <v>1.0000000000000001E-5</v>
      </c>
      <c r="C3">
        <v>2.0000000000000002E-5</v>
      </c>
      <c r="D3">
        <v>5.0000000000000002E-5</v>
      </c>
      <c r="E3">
        <v>1E-4</v>
      </c>
      <c r="F3">
        <v>2.0000000000000001E-4</v>
      </c>
      <c r="G3">
        <v>5.0000000000000001E-4</v>
      </c>
      <c r="H3">
        <v>1E-3</v>
      </c>
      <c r="I3">
        <v>2E-3</v>
      </c>
    </row>
    <row r="4" spans="1:9" x14ac:dyDescent="0.25">
      <c r="A4">
        <v>0.01</v>
      </c>
      <c r="B4">
        <v>1E-4</v>
      </c>
      <c r="C4">
        <v>2.0000000000000001E-4</v>
      </c>
      <c r="D4">
        <v>5.0000000000000001E-4</v>
      </c>
      <c r="E4">
        <v>1E-3</v>
      </c>
      <c r="F4">
        <v>2E-3</v>
      </c>
      <c r="G4">
        <v>5.0000000000000001E-3</v>
      </c>
      <c r="H4">
        <v>0.01</v>
      </c>
      <c r="I4">
        <v>0.02</v>
      </c>
    </row>
    <row r="5" spans="1:9" x14ac:dyDescent="0.25">
      <c r="A5">
        <v>0.1</v>
      </c>
      <c r="B5">
        <v>1E-3</v>
      </c>
      <c r="C5">
        <v>2E-3</v>
      </c>
      <c r="D5">
        <v>5.000000000000001E-3</v>
      </c>
      <c r="E5">
        <v>1.0000000000000002E-2</v>
      </c>
      <c r="F5">
        <v>2.0000000000000004E-2</v>
      </c>
      <c r="G5">
        <v>0.05</v>
      </c>
      <c r="H5">
        <v>0.1</v>
      </c>
      <c r="I5">
        <v>0.2</v>
      </c>
    </row>
    <row r="6" spans="1:9" x14ac:dyDescent="0.25">
      <c r="A6">
        <v>1</v>
      </c>
      <c r="B6">
        <v>0.01</v>
      </c>
      <c r="C6">
        <v>0.02</v>
      </c>
      <c r="D6">
        <v>0.05</v>
      </c>
      <c r="E6">
        <v>0.1</v>
      </c>
      <c r="F6">
        <v>0.2</v>
      </c>
      <c r="G6">
        <v>0.5</v>
      </c>
      <c r="H6">
        <v>1</v>
      </c>
      <c r="I6">
        <v>2</v>
      </c>
    </row>
    <row r="7" spans="1:9" x14ac:dyDescent="0.25">
      <c r="A7">
        <v>10</v>
      </c>
      <c r="B7">
        <v>0.1</v>
      </c>
      <c r="C7">
        <v>0.2</v>
      </c>
      <c r="D7">
        <v>0.5</v>
      </c>
      <c r="E7">
        <v>1</v>
      </c>
      <c r="F7">
        <v>2</v>
      </c>
      <c r="G7">
        <v>5</v>
      </c>
      <c r="H7">
        <v>10</v>
      </c>
      <c r="I7">
        <v>20</v>
      </c>
    </row>
    <row r="8" spans="1:9" x14ac:dyDescent="0.25">
      <c r="A8">
        <v>100</v>
      </c>
      <c r="B8">
        <v>1</v>
      </c>
      <c r="C8">
        <v>2</v>
      </c>
      <c r="D8">
        <v>5</v>
      </c>
      <c r="E8">
        <v>10</v>
      </c>
      <c r="F8">
        <v>20</v>
      </c>
      <c r="G8">
        <v>50</v>
      </c>
      <c r="H8">
        <v>100</v>
      </c>
      <c r="I8">
        <v>200</v>
      </c>
    </row>
    <row r="9" spans="1:9" x14ac:dyDescent="0.25">
      <c r="A9">
        <v>1000</v>
      </c>
      <c r="B9">
        <v>10</v>
      </c>
      <c r="C9">
        <v>20</v>
      </c>
      <c r="D9">
        <v>50</v>
      </c>
      <c r="E9">
        <v>100</v>
      </c>
      <c r="F9">
        <v>200</v>
      </c>
      <c r="G9">
        <v>500</v>
      </c>
      <c r="H9">
        <v>1000</v>
      </c>
      <c r="I9">
        <v>2000</v>
      </c>
    </row>
    <row r="10" spans="1:9" x14ac:dyDescent="0.25">
      <c r="A10">
        <v>10000</v>
      </c>
      <c r="B10">
        <v>100</v>
      </c>
      <c r="C10">
        <v>200</v>
      </c>
      <c r="D10">
        <v>500</v>
      </c>
      <c r="E10">
        <v>1000</v>
      </c>
      <c r="F10">
        <v>2000</v>
      </c>
      <c r="G10">
        <v>5000</v>
      </c>
      <c r="H10">
        <v>10000</v>
      </c>
      <c r="I10">
        <v>20000</v>
      </c>
    </row>
    <row r="11" spans="1:9" x14ac:dyDescent="0.25">
      <c r="A11">
        <v>100000</v>
      </c>
      <c r="B11">
        <v>1000</v>
      </c>
      <c r="C11">
        <v>2000</v>
      </c>
      <c r="D11">
        <v>5000</v>
      </c>
      <c r="E11">
        <v>10000</v>
      </c>
      <c r="F11">
        <v>20000</v>
      </c>
      <c r="G11">
        <v>50000</v>
      </c>
      <c r="H11">
        <v>100000</v>
      </c>
      <c r="I11">
        <v>200000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showGridLines="0" workbookViewId="0">
      <selection activeCell="A34" sqref="A34"/>
    </sheetView>
  </sheetViews>
  <sheetFormatPr defaultRowHeight="15" x14ac:dyDescent="0.25"/>
  <cols>
    <col min="1" max="1" width="21.42578125" style="19" bestFit="1" customWidth="1"/>
  </cols>
  <sheetData>
    <row r="1" spans="1:1" ht="21" x14ac:dyDescent="0.35">
      <c r="A1" s="18" t="s">
        <v>37</v>
      </c>
    </row>
    <row r="3" spans="1:1" x14ac:dyDescent="0.25">
      <c r="A3" s="19" t="s">
        <v>38</v>
      </c>
    </row>
    <row r="4" spans="1:1" x14ac:dyDescent="0.25">
      <c r="A4" s="19" t="s">
        <v>39</v>
      </c>
    </row>
    <row r="5" spans="1:1" x14ac:dyDescent="0.25">
      <c r="A5" s="19" t="s">
        <v>40</v>
      </c>
    </row>
    <row r="6" spans="1:1" x14ac:dyDescent="0.25">
      <c r="A6" s="19" t="s">
        <v>41</v>
      </c>
    </row>
    <row r="8" spans="1:1" x14ac:dyDescent="0.25">
      <c r="A8" s="19" t="s">
        <v>42</v>
      </c>
    </row>
    <row r="9" spans="1:1" x14ac:dyDescent="0.25">
      <c r="A9" s="19" t="s">
        <v>43</v>
      </c>
    </row>
    <row r="10" spans="1:1" x14ac:dyDescent="0.25">
      <c r="A10" s="19" t="s">
        <v>44</v>
      </c>
    </row>
    <row r="12" spans="1:1" x14ac:dyDescent="0.25">
      <c r="A12" s="19" t="s">
        <v>45</v>
      </c>
    </row>
    <row r="13" spans="1:1" x14ac:dyDescent="0.25">
      <c r="A13" s="19" t="s">
        <v>46</v>
      </c>
    </row>
    <row r="14" spans="1:1" x14ac:dyDescent="0.25">
      <c r="A14" s="19" t="s">
        <v>47</v>
      </c>
    </row>
    <row r="16" spans="1:1" x14ac:dyDescent="0.25">
      <c r="A16" s="19" t="s">
        <v>48</v>
      </c>
    </row>
    <row r="17" spans="1:2" x14ac:dyDescent="0.25">
      <c r="A17" s="19" t="s">
        <v>49</v>
      </c>
    </row>
    <row r="18" spans="1:2" x14ac:dyDescent="0.25">
      <c r="A18" s="19" t="s">
        <v>50</v>
      </c>
    </row>
    <row r="20" spans="1:2" x14ac:dyDescent="0.25">
      <c r="A20" s="19" t="s">
        <v>51</v>
      </c>
    </row>
    <row r="21" spans="1:2" x14ac:dyDescent="0.25">
      <c r="A21" s="19" t="s">
        <v>52</v>
      </c>
    </row>
    <row r="22" spans="1:2" x14ac:dyDescent="0.25">
      <c r="A22" s="19" t="s">
        <v>53</v>
      </c>
    </row>
    <row r="26" spans="1:2" ht="21" x14ac:dyDescent="0.35">
      <c r="A26" s="18" t="s">
        <v>70</v>
      </c>
    </row>
    <row r="28" spans="1:2" x14ac:dyDescent="0.25">
      <c r="A28" s="20" t="s">
        <v>54</v>
      </c>
      <c r="B28" t="s">
        <v>55</v>
      </c>
    </row>
    <row r="29" spans="1:2" x14ac:dyDescent="0.25">
      <c r="A29" s="20" t="s">
        <v>23</v>
      </c>
      <c r="B29" t="s">
        <v>56</v>
      </c>
    </row>
    <row r="30" spans="1:2" x14ac:dyDescent="0.25">
      <c r="A30" s="20" t="s">
        <v>57</v>
      </c>
      <c r="B30" t="s">
        <v>58</v>
      </c>
    </row>
    <row r="31" spans="1:2" x14ac:dyDescent="0.25">
      <c r="A31" s="20" t="s">
        <v>20</v>
      </c>
      <c r="B31" t="s">
        <v>59</v>
      </c>
    </row>
    <row r="32" spans="1:2" x14ac:dyDescent="0.25">
      <c r="A32" s="20" t="s">
        <v>60</v>
      </c>
      <c r="B32" t="s">
        <v>61</v>
      </c>
    </row>
    <row r="33" spans="1:2" x14ac:dyDescent="0.25">
      <c r="A33" s="20" t="s">
        <v>290</v>
      </c>
      <c r="B33" t="s">
        <v>287</v>
      </c>
    </row>
    <row r="34" spans="1:2" x14ac:dyDescent="0.25">
      <c r="A34" s="20" t="s">
        <v>22</v>
      </c>
      <c r="B34" t="s">
        <v>62</v>
      </c>
    </row>
    <row r="35" spans="1:2" x14ac:dyDescent="0.25">
      <c r="A35" s="20" t="s">
        <v>63</v>
      </c>
      <c r="B35" t="s">
        <v>64</v>
      </c>
    </row>
    <row r="36" spans="1:2" x14ac:dyDescent="0.25">
      <c r="A36" s="20" t="s">
        <v>65</v>
      </c>
      <c r="B36" t="s">
        <v>66</v>
      </c>
    </row>
    <row r="37" spans="1:2" x14ac:dyDescent="0.25">
      <c r="A37" s="20" t="s">
        <v>69</v>
      </c>
      <c r="B37" t="s">
        <v>67</v>
      </c>
    </row>
    <row r="38" spans="1:2" x14ac:dyDescent="0.25">
      <c r="A38" s="20" t="s">
        <v>21</v>
      </c>
      <c r="B38" t="s">
        <v>68</v>
      </c>
    </row>
    <row r="39" spans="1:2" x14ac:dyDescent="0.25">
      <c r="A39" s="30" t="s">
        <v>96</v>
      </c>
      <c r="B39" t="s">
        <v>97</v>
      </c>
    </row>
  </sheetData>
  <sortState ref="A28:B38">
    <sortCondition ref="A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Header Sheet</vt:lpstr>
      <vt:lpstr>Results</vt:lpstr>
      <vt:lpstr>CRM</vt:lpstr>
      <vt:lpstr>Duplicates</vt:lpstr>
      <vt:lpstr>HT Cal</vt:lpstr>
      <vt:lpstr>Precision Charts</vt:lpstr>
      <vt:lpstr>Bounding Lines</vt:lpstr>
      <vt:lpstr>Metadata</vt:lpstr>
    </vt:vector>
  </TitlesOfParts>
  <Company>Government of Newfoundland Labrador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Finch, Chris</dc:creator>
  <cp:lastModifiedBy>Anon</cp:lastModifiedBy>
  <dcterms:created xsi:type="dcterms:W3CDTF">2019-06-13T12:53:49Z</dcterms:created>
  <dcterms:modified xsi:type="dcterms:W3CDTF">2023-11-14T19:47:02Z</dcterms:modified>
</cp:coreProperties>
</file>