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stasiaparrell\Desktop\web\SOW broken links\"/>
    </mc:Choice>
  </mc:AlternateContent>
  <bookViews>
    <workbookView xWindow="0" yWindow="0" windowWidth="19200" windowHeight="8250"/>
  </bookViews>
  <sheets>
    <sheet name="Sheet1" sheetId="1" r:id="rId1"/>
  </sheets>
  <definedNames>
    <definedName name="_xlnm.Print_Area" localSheetId="0">Sheet1!$A$1:$M$70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4" i="1" l="1"/>
  <c r="K64" i="1" s="1"/>
  <c r="AD63" i="1"/>
  <c r="K63" i="1" s="1"/>
  <c r="AD62" i="1"/>
  <c r="K62" i="1" s="1"/>
  <c r="AD61" i="1"/>
  <c r="K61" i="1" s="1"/>
  <c r="AD60" i="1"/>
  <c r="K60" i="1" s="1"/>
  <c r="AD59" i="1"/>
  <c r="K59" i="1"/>
  <c r="AD58" i="1"/>
  <c r="K58" i="1" s="1"/>
  <c r="AD56" i="1"/>
  <c r="K56" i="1" s="1"/>
  <c r="AD53" i="1"/>
  <c r="K53" i="1"/>
  <c r="AD52" i="1"/>
  <c r="K52" i="1"/>
  <c r="AD48" i="1"/>
  <c r="K48" i="1" s="1"/>
  <c r="AD45" i="1"/>
  <c r="K45" i="1" s="1"/>
  <c r="AD44" i="1"/>
  <c r="K44" i="1"/>
  <c r="AD43" i="1"/>
  <c r="K43" i="1"/>
  <c r="AD40" i="1"/>
  <c r="K40" i="1" s="1"/>
  <c r="AD38" i="1"/>
  <c r="K38" i="1" s="1"/>
  <c r="AD37" i="1"/>
  <c r="K37" i="1"/>
  <c r="A37" i="1"/>
  <c r="A38" i="1" s="1"/>
  <c r="A40" i="1" s="1"/>
  <c r="A43" i="1" s="1"/>
  <c r="A44" i="1" s="1"/>
  <c r="A45" i="1" s="1"/>
  <c r="A48" i="1" s="1"/>
  <c r="A52" i="1" s="1"/>
  <c r="A53" i="1" s="1"/>
  <c r="A56" i="1" s="1"/>
  <c r="A58" i="1" s="1"/>
  <c r="A59" i="1" s="1"/>
  <c r="A60" i="1" s="1"/>
  <c r="A61" i="1" s="1"/>
  <c r="A62" i="1" s="1"/>
  <c r="A63" i="1" s="1"/>
  <c r="AD34" i="1"/>
  <c r="K34" i="1"/>
  <c r="AD32" i="1"/>
  <c r="K32" i="1" s="1"/>
  <c r="AD30" i="1"/>
  <c r="K30" i="1"/>
  <c r="AD29" i="1"/>
  <c r="K29" i="1" s="1"/>
  <c r="AD27" i="1"/>
  <c r="K27" i="1"/>
  <c r="AD26" i="1"/>
  <c r="K26" i="1" s="1"/>
  <c r="AD24" i="1"/>
  <c r="K24" i="1"/>
  <c r="AD23" i="1"/>
  <c r="K23" i="1" s="1"/>
  <c r="AD22" i="1"/>
  <c r="K22" i="1"/>
  <c r="AD21" i="1"/>
  <c r="K21" i="1" s="1"/>
  <c r="AD20" i="1"/>
  <c r="K20" i="1"/>
  <c r="AD19" i="1"/>
  <c r="K19" i="1" s="1"/>
  <c r="AD18" i="1"/>
  <c r="K18" i="1"/>
  <c r="AD17" i="1"/>
  <c r="K17" i="1" s="1"/>
  <c r="AD15" i="1"/>
  <c r="K15" i="1"/>
  <c r="AD11" i="1"/>
  <c r="K11" i="1" s="1"/>
  <c r="AD10" i="1"/>
  <c r="K10" i="1"/>
  <c r="AD9" i="1"/>
  <c r="K9" i="1" s="1"/>
  <c r="AD8" i="1"/>
  <c r="K8" i="1"/>
  <c r="AD7" i="1"/>
  <c r="K7" i="1" s="1"/>
  <c r="AD6" i="1"/>
  <c r="K6" i="1"/>
  <c r="AD5" i="1"/>
  <c r="K5" i="1" s="1"/>
  <c r="A5" i="1"/>
  <c r="AD2" i="1"/>
  <c r="K2" i="1"/>
</calcChain>
</file>

<file path=xl/comments1.xml><?xml version="1.0" encoding="utf-8"?>
<comments xmlns="http://schemas.openxmlformats.org/spreadsheetml/2006/main">
  <authors>
    <author>Sheppard, Samantha</author>
  </authors>
  <commentList>
    <comment ref="O1" authorId="0" shapeId="0">
      <text>
        <r>
          <rPr>
            <b/>
            <sz val="9"/>
            <color indexed="81"/>
            <rFont val="Tahoma"/>
            <charset val="1"/>
          </rPr>
          <t>Sheppard, Samantha:</t>
        </r>
        <r>
          <rPr>
            <sz val="9"/>
            <color indexed="81"/>
            <rFont val="Tahoma"/>
            <charset val="1"/>
          </rPr>
          <t xml:space="preserve">
The order in which wells are approved (wells within same grid, section and unit)</t>
        </r>
      </text>
    </comment>
  </commentList>
</comments>
</file>

<file path=xl/sharedStrings.xml><?xml version="1.0" encoding="utf-8"?>
<sst xmlns="http://schemas.openxmlformats.org/spreadsheetml/2006/main" count="301" uniqueCount="124">
  <si>
    <t>Well Number</t>
  </si>
  <si>
    <t>Reentry</t>
  </si>
  <si>
    <t>Final Well Report Links</t>
  </si>
  <si>
    <t>Spud Date</t>
  </si>
  <si>
    <t>Rig Release Date</t>
  </si>
  <si>
    <t>Classification</t>
  </si>
  <si>
    <t>Status</t>
  </si>
  <si>
    <t>Surface Location Northing (NAD 83)</t>
  </si>
  <si>
    <t>Surface Location Easting (NAD 83)</t>
  </si>
  <si>
    <t>Total Depth (MD) (m)</t>
  </si>
  <si>
    <t>Unique Well Identifier</t>
  </si>
  <si>
    <t>Operator</t>
  </si>
  <si>
    <t>Re-entry Purpose</t>
  </si>
  <si>
    <t>Survey System Code</t>
  </si>
  <si>
    <t>Location Exception Code</t>
  </si>
  <si>
    <t>Unit</t>
  </si>
  <si>
    <t>Section</t>
  </si>
  <si>
    <t>Latitude (Deg)</t>
  </si>
  <si>
    <t>Latitude (Min)</t>
  </si>
  <si>
    <t>Longitude (Deg)</t>
  </si>
  <si>
    <t>Longitude (Min)</t>
  </si>
  <si>
    <t>Event Sequence Code</t>
  </si>
  <si>
    <t>UWI</t>
  </si>
  <si>
    <t>Port au Port #1</t>
  </si>
  <si>
    <t>Discovery</t>
  </si>
  <si>
    <t>Abandoned</t>
  </si>
  <si>
    <t>NHOC/PCP</t>
  </si>
  <si>
    <t>H</t>
  </si>
  <si>
    <t>Re Entry 2000</t>
  </si>
  <si>
    <t>Static Gradient Test</t>
  </si>
  <si>
    <t>Re Entry 2001</t>
  </si>
  <si>
    <t>Flow Test</t>
  </si>
  <si>
    <t>Flat Bay Test Hole #1</t>
  </si>
  <si>
    <t>Exploratory</t>
  </si>
  <si>
    <t>London Resources Inc.</t>
  </si>
  <si>
    <t>B</t>
  </si>
  <si>
    <t>York Harbour WW #1</t>
  </si>
  <si>
    <t>Mobil</t>
  </si>
  <si>
    <t>D</t>
  </si>
  <si>
    <t>York Harbour #1</t>
  </si>
  <si>
    <t>Lark Harbour WW #2</t>
  </si>
  <si>
    <t>K</t>
  </si>
  <si>
    <t>Little Port WW #3</t>
  </si>
  <si>
    <t>F</t>
  </si>
  <si>
    <t>Big Spring #1</t>
  </si>
  <si>
    <t>Delpet/Vinland</t>
  </si>
  <si>
    <t>Flat Bay #1</t>
  </si>
  <si>
    <t xml:space="preserve">Vulcan Minerals Inc.  </t>
  </si>
  <si>
    <t>Re Entry 2004</t>
  </si>
  <si>
    <t>Production Testing</t>
  </si>
  <si>
    <t>Re Entry 2010</t>
  </si>
  <si>
    <t>Re Entry 2016</t>
  </si>
  <si>
    <t xml:space="preserve">Investcan Energy Corp. </t>
  </si>
  <si>
    <t>Abandonment</t>
  </si>
  <si>
    <t>Western Adventure #1</t>
  </si>
  <si>
    <t xml:space="preserve">Suspended </t>
  </si>
  <si>
    <t>Deer Lake Oil &amp; Gas Inc.</t>
  </si>
  <si>
    <t>O</t>
  </si>
  <si>
    <t>Completion</t>
  </si>
  <si>
    <t>Flat Bay #93-101 #1</t>
  </si>
  <si>
    <t xml:space="preserve">Abandoned </t>
  </si>
  <si>
    <t xml:space="preserve">American Reserve Energy (Canada) Corp. </t>
  </si>
  <si>
    <t>Port au Port #2</t>
  </si>
  <si>
    <t>CIVC</t>
  </si>
  <si>
    <t>Port au Port #3</t>
  </si>
  <si>
    <t>Port au Port #1 ST #1</t>
  </si>
  <si>
    <t>Indian Head #1</t>
  </si>
  <si>
    <t>Canadian Imperial et al</t>
  </si>
  <si>
    <t>A</t>
  </si>
  <si>
    <t>Captain Cook #1</t>
  </si>
  <si>
    <t>Vulcan Minerals Inc.</t>
  </si>
  <si>
    <t>Western Adventure #2</t>
  </si>
  <si>
    <t>Port au Port #1 ST #2</t>
  </si>
  <si>
    <t>PDIP</t>
  </si>
  <si>
    <t>Re Entry 2006</t>
  </si>
  <si>
    <t>Extended Well Test</t>
  </si>
  <si>
    <t>Parsons Pond #1</t>
  </si>
  <si>
    <t xml:space="preserve">Contact Exploration Inc. </t>
  </si>
  <si>
    <t>P</t>
  </si>
  <si>
    <t>Flat Bay #2</t>
  </si>
  <si>
    <t xml:space="preserve">Vulcan Minerals Inc. </t>
  </si>
  <si>
    <t>Storm #1</t>
  </si>
  <si>
    <t>C</t>
  </si>
  <si>
    <t>Flat Bay #3</t>
  </si>
  <si>
    <t>Hurricane #1 (Backstretch #2)</t>
  </si>
  <si>
    <t>I</t>
  </si>
  <si>
    <t>Hurricane #2 (Whip #1)</t>
  </si>
  <si>
    <t xml:space="preserve">Re Entry 2013 </t>
  </si>
  <si>
    <t>Drilling</t>
  </si>
  <si>
    <t>Flat Bay #5</t>
  </si>
  <si>
    <t>Red Brook #1</t>
  </si>
  <si>
    <t>Port au Port #1 ST #3</t>
  </si>
  <si>
    <t>Development</t>
  </si>
  <si>
    <t>Oil Producer</t>
  </si>
  <si>
    <t>Re Entry 2011</t>
  </si>
  <si>
    <t>Stimulation</t>
  </si>
  <si>
    <t>Re Entry 2017</t>
  </si>
  <si>
    <t>Enegi PVF</t>
  </si>
  <si>
    <t>Intervention</t>
  </si>
  <si>
    <t>Flat Bay Test Hole #2</t>
  </si>
  <si>
    <t>Test Hole</t>
  </si>
  <si>
    <t>Flat Bay Test Hole #3</t>
  </si>
  <si>
    <t>Robinsons #1</t>
  </si>
  <si>
    <t xml:space="preserve">Vulcan Investcan </t>
  </si>
  <si>
    <t>M</t>
  </si>
  <si>
    <t>Red Brook #2</t>
  </si>
  <si>
    <t>Re Entry 2013</t>
  </si>
  <si>
    <t>Werner Hatch #1</t>
  </si>
  <si>
    <t>Suspended</t>
  </si>
  <si>
    <t>Seamus #1</t>
  </si>
  <si>
    <t xml:space="preserve">Nalcor Energy et al </t>
  </si>
  <si>
    <t>Well Testing</t>
  </si>
  <si>
    <t>Finnegan #1</t>
  </si>
  <si>
    <t>Flat Bay Test Hole #7</t>
  </si>
  <si>
    <t>Flat Bay Test Hole #6</t>
  </si>
  <si>
    <t>Flat Bay Test Hole #4</t>
  </si>
  <si>
    <t>Flat Bay Test Hole #8</t>
  </si>
  <si>
    <t>Step Out</t>
  </si>
  <si>
    <t>Flat Bay Test Hole #5</t>
  </si>
  <si>
    <t>Flat Bay Test Hole #9</t>
  </si>
  <si>
    <t xml:space="preserve">Gobineau #1 </t>
  </si>
  <si>
    <t>Workover</t>
  </si>
  <si>
    <t>Workover 2013</t>
  </si>
  <si>
    <t>Notes: Last updated on: September 28,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</si>
</sst>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4" fillId="0" borderId="1" xfId="1" applyBorder="1" applyAlignment="1" applyProtection="1">
      <alignment horizontal="center" vertical="center" wrapText="1"/>
    </xf>
    <xf numFmtId="0" fontId="4" fillId="0" borderId="1" xfId="1" applyBorder="1" applyAlignment="1" applyProtection="1">
      <alignment horizontal="center"/>
    </xf>
    <xf numFmtId="0" fontId="0" fillId="0" borderId="1" xfId="0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/>
    </xf>
    <xf numFmtId="1" fontId="0" fillId="0" borderId="1" xfId="0" quotePrefix="1" applyNumberFormat="1" applyFill="1" applyBorder="1" applyAlignment="1">
      <alignment horizontal="center"/>
    </xf>
    <xf numFmtId="0" fontId="0" fillId="0" borderId="0" xfId="0" applyAlignment="1"/>
    <xf numFmtId="0" fontId="3" fillId="0" borderId="0" xfId="0" applyFont="1" applyBorder="1" applyAlignment="1"/>
    <xf numFmtId="1" fontId="0" fillId="0" borderId="0" xfId="0" applyNumberForma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v.nl.ca/iet/publications/petroleum-energy/final-well-report/vulcan-minerals-flat3/" TargetMode="External"/><Relationship Id="rId13" Type="http://schemas.openxmlformats.org/officeDocument/2006/relationships/hyperlink" Target="https://www.gov.nl.ca/iet/publications/petroleum-energy/final-well-report/vul-min-cc-1/" TargetMode="External"/><Relationship Id="rId18" Type="http://schemas.openxmlformats.org/officeDocument/2006/relationships/hyperlink" Target="https://www.gov.nl.ca/iet/publications/petroleum-energy/final-well-report/delpet/" TargetMode="External"/><Relationship Id="rId26" Type="http://schemas.openxmlformats.org/officeDocument/2006/relationships/hyperlink" Target="https://www.gov.nl.ca/iet/publications/petroleum-energy/final-well-report/sidetrack/" TargetMode="External"/><Relationship Id="rId39" Type="http://schemas.openxmlformats.org/officeDocument/2006/relationships/hyperlink" Target="https://www.gov.nl.ca/iet/publications/petroleum-energy/final-well-report/gobineau/" TargetMode="External"/><Relationship Id="rId3" Type="http://schemas.openxmlformats.org/officeDocument/2006/relationships/hyperlink" Target="https://www.gov.nl.ca/iet/publications/petroleum-energy/final-well-report/pap-sidetrack/" TargetMode="External"/><Relationship Id="rId21" Type="http://schemas.openxmlformats.org/officeDocument/2006/relationships/hyperlink" Target="https://www.gov.nl.ca/iet/publications/petroleum-energy/final-well-report/lri-fb-1/" TargetMode="External"/><Relationship Id="rId34" Type="http://schemas.openxmlformats.org/officeDocument/2006/relationships/hyperlink" Target="https://www.gov.nl.ca/iet/publications/petroleum-energy/final-well-report/vulcan-flat-bay-5/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s://www.gov.nl.ca/iet/publications/petroleum-energy/final-well-report/vulcan-minerals-hurricane1/" TargetMode="External"/><Relationship Id="rId12" Type="http://schemas.openxmlformats.org/officeDocument/2006/relationships/hyperlink" Target="https://www.gov.nl.ca/iet/publications/petroleum-energy/final-well-report/west-adv-2/" TargetMode="External"/><Relationship Id="rId17" Type="http://schemas.openxmlformats.org/officeDocument/2006/relationships/hyperlink" Target="https://www.gov.nl.ca/iet/publications/petroleum-energy/final-well-report/flatbay1/" TargetMode="External"/><Relationship Id="rId25" Type="http://schemas.openxmlformats.org/officeDocument/2006/relationships/hyperlink" Target="https://www.gov.nl.ca/iet/publications/petroleum-energy/final-well-report/civ-port-au-port-3/" TargetMode="External"/><Relationship Id="rId33" Type="http://schemas.openxmlformats.org/officeDocument/2006/relationships/hyperlink" Target="https://www.gov.nl.ca/iet/publications/petroleum-energy/final-well-report/vulcan-flat-bay-8/" TargetMode="External"/><Relationship Id="rId38" Type="http://schemas.openxmlformats.org/officeDocument/2006/relationships/hyperlink" Target="https://www.gov.nl.ca/iet/publications/petroleum-energy/final-well-report/mob-york-har-ww-1/" TargetMode="External"/><Relationship Id="rId2" Type="http://schemas.openxmlformats.org/officeDocument/2006/relationships/hyperlink" Target="https://www.gov.nl.ca/iet/publications/petroleum-energy/final-well-report/vul-min-fb-2/" TargetMode="External"/><Relationship Id="rId16" Type="http://schemas.openxmlformats.org/officeDocument/2006/relationships/hyperlink" Target="https://www.gov.nl.ca/iet/publications/petroleum-energy/final-well-report/west-adv/" TargetMode="External"/><Relationship Id="rId20" Type="http://schemas.openxmlformats.org/officeDocument/2006/relationships/hyperlink" Target="https://www.gov.nl.ca/iet/publications/petroleum-energy/final-well-report/mob-lark-har-ww-2/" TargetMode="External"/><Relationship Id="rId29" Type="http://schemas.openxmlformats.org/officeDocument/2006/relationships/hyperlink" Target="https://www.gov.nl.ca/iet/publications/petroleum-energy/final-well-report/finnegan/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gov.nl.ca/iet/publications/petroleum-energy/final-well-report/vul-min-fb-3/" TargetMode="External"/><Relationship Id="rId6" Type="http://schemas.openxmlformats.org/officeDocument/2006/relationships/hyperlink" Target="https://www.gov.nl.ca/iet/publications/petroleum-energy/final-well-report/vulcan-minerals-hurricane/" TargetMode="External"/><Relationship Id="rId11" Type="http://schemas.openxmlformats.org/officeDocument/2006/relationships/hyperlink" Target="https://www.gov.nl.ca/iet/publications/petroleum-energy/final-well-report/pars-pond/" TargetMode="External"/><Relationship Id="rId24" Type="http://schemas.openxmlformats.org/officeDocument/2006/relationships/hyperlink" Target="https://www.gov.nl.ca/iet/publications/petroleum-energy/final-well-report/civ-port-au-port-2/" TargetMode="External"/><Relationship Id="rId32" Type="http://schemas.openxmlformats.org/officeDocument/2006/relationships/hyperlink" Target="https://www.gov.nl.ca/iet/publications/petroleum-energy/final-well-report/vulcan-flat-bay-4/" TargetMode="External"/><Relationship Id="rId37" Type="http://schemas.openxmlformats.org/officeDocument/2006/relationships/hyperlink" Target="https://www.gov.nl.ca/iet/publications/petroleum-energy/final-well-report/robinsons1/" TargetMode="External"/><Relationship Id="rId40" Type="http://schemas.openxmlformats.org/officeDocument/2006/relationships/hyperlink" Target="https://www.gov.nl.ca/iet/publications/petroleum-energy/final-well-report/werner-hatch/" TargetMode="External"/><Relationship Id="rId5" Type="http://schemas.openxmlformats.org/officeDocument/2006/relationships/hyperlink" Target="https://www.gov.nl.ca/iet/publications/petroleum-energy/final-well-report/vulcan-minerals-flat5/" TargetMode="External"/><Relationship Id="rId15" Type="http://schemas.openxmlformats.org/officeDocument/2006/relationships/hyperlink" Target="https://www.gov.nl.ca/iet/publications/petroleum-energy/final-well-report/am-res-eng/" TargetMode="External"/><Relationship Id="rId23" Type="http://schemas.openxmlformats.org/officeDocument/2006/relationships/hyperlink" Target="https://www.gov.nl.ca/iet/publications/petroleum-energy/final-well-report/vulcan-red-brook/" TargetMode="External"/><Relationship Id="rId28" Type="http://schemas.openxmlformats.org/officeDocument/2006/relationships/hyperlink" Target="https://www.gov.nl.ca/iet/publications/petroleum-energy/final-well-report/seamus/" TargetMode="External"/><Relationship Id="rId36" Type="http://schemas.openxmlformats.org/officeDocument/2006/relationships/hyperlink" Target="https://www.gov.nl.ca/iet/publications/petroleum-energy/final-well-report/mob-york-har-1/" TargetMode="External"/><Relationship Id="rId10" Type="http://schemas.openxmlformats.org/officeDocument/2006/relationships/hyperlink" Target="https://www.gov.nl.ca/iet/publications/petroleum-energy/final-well-report/vulcan-minerals-flat2/" TargetMode="External"/><Relationship Id="rId19" Type="http://schemas.openxmlformats.org/officeDocument/2006/relationships/hyperlink" Target="https://www.gov.nl.ca/iet/publications/petroleum-energy/final-well-report/mob-little-port-ww-3/" TargetMode="External"/><Relationship Id="rId31" Type="http://schemas.openxmlformats.org/officeDocument/2006/relationships/hyperlink" Target="https://www.gov.nl.ca/iet/publications/petroleum-energy/final-well-report/vulcan-flat-bay-6/" TargetMode="External"/><Relationship Id="rId4" Type="http://schemas.openxmlformats.org/officeDocument/2006/relationships/hyperlink" Target="https://www.gov.nl.ca/iet/publications/petroleum-energy/final-well-report/vul-min-rb-1/" TargetMode="External"/><Relationship Id="rId9" Type="http://schemas.openxmlformats.org/officeDocument/2006/relationships/hyperlink" Target="https://www.gov.nl.ca/iet/publications/petroleum-energy/final-well-report/vulcan-minerals-storm/" TargetMode="External"/><Relationship Id="rId14" Type="http://schemas.openxmlformats.org/officeDocument/2006/relationships/hyperlink" Target="https://www.gov.nl.ca/iet/publications/petroleum-energy/final-well-report/indian-head-1/" TargetMode="External"/><Relationship Id="rId22" Type="http://schemas.openxmlformats.org/officeDocument/2006/relationships/hyperlink" Target="https://www.gov.nl.ca/iet/publications/petroleum-energy/final-well-report/pap1/" TargetMode="External"/><Relationship Id="rId27" Type="http://schemas.openxmlformats.org/officeDocument/2006/relationships/hyperlink" Target="https://www.gov.nl.ca/iet/publications/petroleum-energy/final-well-report/pap1st2/" TargetMode="External"/><Relationship Id="rId30" Type="http://schemas.openxmlformats.org/officeDocument/2006/relationships/hyperlink" Target="https://www.gov.nl.ca/iet/publications/petroleum-energy/final-well-report/vulcan-flat-bay-7/" TargetMode="External"/><Relationship Id="rId35" Type="http://schemas.openxmlformats.org/officeDocument/2006/relationships/hyperlink" Target="https://www.gov.nl.ca/iet/publications/petroleum-energy/final-well-report/vulcan-flat-bay-9/" TargetMode="External"/><Relationship Id="rId4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3"/>
  <sheetViews>
    <sheetView tabSelected="1" topLeftCell="A55" workbookViewId="0">
      <selection activeCell="C62" sqref="C62"/>
    </sheetView>
  </sheetViews>
  <sheetFormatPr defaultRowHeight="14.5" x14ac:dyDescent="0.35"/>
  <cols>
    <col min="1" max="2" width="8.453125" customWidth="1"/>
    <col min="3" max="3" width="26" customWidth="1"/>
    <col min="4" max="4" width="9.81640625" customWidth="1"/>
    <col min="5" max="5" width="15.453125" customWidth="1"/>
    <col min="6" max="6" width="13.1796875" customWidth="1"/>
    <col min="7" max="7" width="10.81640625" customWidth="1"/>
    <col min="8" max="8" width="18.453125" customWidth="1"/>
    <col min="9" max="9" width="17.81640625" customWidth="1"/>
    <col min="10" max="10" width="11.54296875" customWidth="1"/>
    <col min="11" max="11" width="19.26953125" bestFit="1" customWidth="1"/>
    <col min="12" max="12" width="35.1796875" customWidth="1"/>
    <col min="13" max="13" width="17.08984375" bestFit="1" customWidth="1"/>
    <col min="14" max="30" width="0" hidden="1" customWidth="1"/>
  </cols>
  <sheetData>
    <row r="1" spans="1:30" ht="43.5" x14ac:dyDescent="0.3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/>
      <c r="Q1" s="5" t="s">
        <v>15</v>
      </c>
      <c r="R1" s="6" t="s">
        <v>16</v>
      </c>
      <c r="S1" s="6"/>
      <c r="T1" s="7" t="s">
        <v>17</v>
      </c>
      <c r="U1" s="7"/>
      <c r="V1" s="7" t="s">
        <v>18</v>
      </c>
      <c r="W1" s="7"/>
      <c r="X1" s="7" t="s">
        <v>19</v>
      </c>
      <c r="Y1" s="7"/>
      <c r="Z1" s="7"/>
      <c r="AA1" s="7" t="s">
        <v>20</v>
      </c>
      <c r="AB1" s="7"/>
      <c r="AC1" s="4" t="s">
        <v>21</v>
      </c>
      <c r="AD1" s="4" t="s">
        <v>22</v>
      </c>
    </row>
    <row r="2" spans="1:30" x14ac:dyDescent="0.35">
      <c r="A2" s="8">
        <v>1</v>
      </c>
      <c r="B2" s="8"/>
      <c r="C2" s="9" t="s">
        <v>23</v>
      </c>
      <c r="D2" s="10">
        <v>34595</v>
      </c>
      <c r="E2" s="10">
        <v>34912</v>
      </c>
      <c r="F2" s="11" t="s">
        <v>24</v>
      </c>
      <c r="G2" s="11" t="s">
        <v>25</v>
      </c>
      <c r="H2" s="12">
        <v>5373075.0259999996</v>
      </c>
      <c r="I2" s="12">
        <v>335548.91899999999</v>
      </c>
      <c r="J2" s="8">
        <v>4698.8</v>
      </c>
      <c r="K2" s="13" t="str">
        <f>AD2</f>
        <v>300H004830059000</v>
      </c>
      <c r="L2" s="14" t="s">
        <v>26</v>
      </c>
      <c r="M2" s="8"/>
      <c r="N2" s="15">
        <v>3</v>
      </c>
      <c r="O2" s="15">
        <v>0</v>
      </c>
      <c r="P2" s="16">
        <v>0</v>
      </c>
      <c r="Q2" s="17" t="s">
        <v>27</v>
      </c>
      <c r="R2" s="15">
        <v>0</v>
      </c>
      <c r="S2" s="15">
        <v>0</v>
      </c>
      <c r="T2" s="18">
        <v>4</v>
      </c>
      <c r="U2" s="18">
        <v>8</v>
      </c>
      <c r="V2" s="18">
        <v>3</v>
      </c>
      <c r="W2" s="18">
        <v>0</v>
      </c>
      <c r="X2" s="15">
        <v>0</v>
      </c>
      <c r="Y2" s="18">
        <v>5</v>
      </c>
      <c r="Z2" s="18">
        <v>9</v>
      </c>
      <c r="AA2" s="18">
        <v>0</v>
      </c>
      <c r="AB2" s="18">
        <v>0</v>
      </c>
      <c r="AC2" s="15">
        <v>0</v>
      </c>
      <c r="AD2" s="19" t="str">
        <f>CONCATENATE(N2,O2,P2,Q2,R2,S2,T2,U2,V2,W2,X2,Y2,Z2,AA2,AB2,AC2,)</f>
        <v>300H004830059000</v>
      </c>
    </row>
    <row r="3" spans="1:30" x14ac:dyDescent="0.35">
      <c r="A3" s="20">
        <v>1</v>
      </c>
      <c r="B3" s="20">
        <v>1</v>
      </c>
      <c r="C3" s="21" t="s">
        <v>28</v>
      </c>
      <c r="D3" s="22">
        <v>36672</v>
      </c>
      <c r="E3" s="22">
        <v>36760</v>
      </c>
      <c r="F3" s="23"/>
      <c r="G3" s="24"/>
      <c r="H3" s="25">
        <v>5373075.0259999996</v>
      </c>
      <c r="I3" s="25">
        <v>335548.91899999999</v>
      </c>
      <c r="J3" s="20">
        <v>4698.8</v>
      </c>
      <c r="K3" s="26"/>
      <c r="L3" s="27" t="s">
        <v>26</v>
      </c>
      <c r="M3" s="20" t="s">
        <v>29</v>
      </c>
      <c r="N3" s="28"/>
      <c r="O3" s="28"/>
      <c r="P3" s="29"/>
      <c r="Q3" s="30"/>
      <c r="R3" s="28"/>
      <c r="S3" s="28"/>
      <c r="T3" s="31"/>
      <c r="U3" s="31"/>
      <c r="V3" s="31"/>
      <c r="W3" s="31"/>
      <c r="X3" s="28"/>
      <c r="Y3" s="31"/>
      <c r="Z3" s="31"/>
      <c r="AA3" s="31"/>
      <c r="AB3" s="31"/>
      <c r="AC3" s="28"/>
      <c r="AD3" s="26"/>
    </row>
    <row r="4" spans="1:30" x14ac:dyDescent="0.35">
      <c r="A4" s="20">
        <v>1</v>
      </c>
      <c r="B4" s="20">
        <v>2</v>
      </c>
      <c r="C4" s="21" t="s">
        <v>30</v>
      </c>
      <c r="D4" s="22">
        <v>37122</v>
      </c>
      <c r="E4" s="22">
        <v>37259</v>
      </c>
      <c r="F4" s="23"/>
      <c r="G4" s="23"/>
      <c r="H4" s="25">
        <v>5373075.0259999996</v>
      </c>
      <c r="I4" s="25">
        <v>335548.91899999999</v>
      </c>
      <c r="J4" s="20">
        <v>4698.8</v>
      </c>
      <c r="K4" s="26"/>
      <c r="L4" s="27" t="s">
        <v>26</v>
      </c>
      <c r="M4" s="20" t="s">
        <v>31</v>
      </c>
      <c r="N4" s="28"/>
      <c r="O4" s="28"/>
      <c r="P4" s="29"/>
      <c r="Q4" s="30"/>
      <c r="R4" s="28"/>
      <c r="S4" s="28"/>
      <c r="T4" s="31"/>
      <c r="U4" s="31"/>
      <c r="V4" s="31"/>
      <c r="W4" s="31"/>
      <c r="X4" s="28"/>
      <c r="Y4" s="31"/>
      <c r="Z4" s="31"/>
      <c r="AA4" s="31"/>
      <c r="AB4" s="31"/>
      <c r="AC4" s="28"/>
      <c r="AD4" s="26"/>
    </row>
    <row r="5" spans="1:30" x14ac:dyDescent="0.35">
      <c r="A5" s="8">
        <f>A2+1</f>
        <v>2</v>
      </c>
      <c r="B5" s="8"/>
      <c r="C5" s="32" t="s">
        <v>32</v>
      </c>
      <c r="D5" s="10">
        <v>35367</v>
      </c>
      <c r="E5" s="10">
        <v>35378</v>
      </c>
      <c r="F5" s="11" t="s">
        <v>33</v>
      </c>
      <c r="G5" s="11" t="s">
        <v>25</v>
      </c>
      <c r="H5" s="12">
        <v>5360481.6390000004</v>
      </c>
      <c r="I5" s="12">
        <v>384446.63799999998</v>
      </c>
      <c r="J5" s="8">
        <v>153.61000000000001</v>
      </c>
      <c r="K5" s="13" t="str">
        <f t="shared" ref="K5:K64" si="0">AD5</f>
        <v>300B244830058300</v>
      </c>
      <c r="L5" s="14" t="s">
        <v>34</v>
      </c>
      <c r="M5" s="8"/>
      <c r="N5" s="15">
        <v>3</v>
      </c>
      <c r="O5" s="15">
        <v>0</v>
      </c>
      <c r="P5" s="16">
        <v>0</v>
      </c>
      <c r="Q5" s="17" t="s">
        <v>35</v>
      </c>
      <c r="R5" s="15">
        <v>2</v>
      </c>
      <c r="S5" s="15">
        <v>4</v>
      </c>
      <c r="T5" s="18">
        <v>4</v>
      </c>
      <c r="U5" s="18">
        <v>8</v>
      </c>
      <c r="V5" s="18">
        <v>3</v>
      </c>
      <c r="W5" s="18">
        <v>0</v>
      </c>
      <c r="X5" s="15">
        <v>0</v>
      </c>
      <c r="Y5" s="18">
        <v>5</v>
      </c>
      <c r="Z5" s="18">
        <v>8</v>
      </c>
      <c r="AA5" s="18">
        <v>3</v>
      </c>
      <c r="AB5" s="18">
        <v>0</v>
      </c>
      <c r="AC5" s="15">
        <v>0</v>
      </c>
      <c r="AD5" s="19" t="str">
        <f t="shared" ref="AD5:AD11" si="1">CONCATENATE(N5,O5,P5,Q5,R5,S5,T5,U5,V5,W5,X5,Y5,Z5,AA5,AB5,AC5,)</f>
        <v>300B244830058300</v>
      </c>
    </row>
    <row r="6" spans="1:30" x14ac:dyDescent="0.35">
      <c r="A6" s="8">
        <v>3</v>
      </c>
      <c r="B6" s="8"/>
      <c r="C6" s="32" t="s">
        <v>36</v>
      </c>
      <c r="D6" s="10">
        <v>35401</v>
      </c>
      <c r="E6" s="10">
        <v>35409</v>
      </c>
      <c r="F6" s="11" t="s">
        <v>33</v>
      </c>
      <c r="G6" s="11" t="s">
        <v>25</v>
      </c>
      <c r="H6" s="12">
        <v>5434364.6399999997</v>
      </c>
      <c r="I6" s="12">
        <v>399986.40899999999</v>
      </c>
      <c r="J6" s="8">
        <v>503</v>
      </c>
      <c r="K6" s="13" t="str">
        <f t="shared" si="0"/>
        <v>300D444910058150</v>
      </c>
      <c r="L6" s="14" t="s">
        <v>37</v>
      </c>
      <c r="M6" s="8"/>
      <c r="N6" s="15">
        <v>3</v>
      </c>
      <c r="O6" s="15">
        <v>0</v>
      </c>
      <c r="P6" s="16">
        <v>0</v>
      </c>
      <c r="Q6" s="17" t="s">
        <v>38</v>
      </c>
      <c r="R6" s="15">
        <v>4</v>
      </c>
      <c r="S6" s="15">
        <v>4</v>
      </c>
      <c r="T6" s="18">
        <v>4</v>
      </c>
      <c r="U6" s="18">
        <v>9</v>
      </c>
      <c r="V6" s="18">
        <v>1</v>
      </c>
      <c r="W6" s="18">
        <v>0</v>
      </c>
      <c r="X6" s="15">
        <v>0</v>
      </c>
      <c r="Y6" s="18">
        <v>5</v>
      </c>
      <c r="Z6" s="18">
        <v>8</v>
      </c>
      <c r="AA6" s="18">
        <v>1</v>
      </c>
      <c r="AB6" s="18">
        <v>5</v>
      </c>
      <c r="AC6" s="15">
        <v>0</v>
      </c>
      <c r="AD6" s="19" t="str">
        <f t="shared" si="1"/>
        <v>300D444910058150</v>
      </c>
    </row>
    <row r="7" spans="1:30" x14ac:dyDescent="0.35">
      <c r="A7" s="8">
        <v>4</v>
      </c>
      <c r="B7" s="8"/>
      <c r="C7" s="33" t="s">
        <v>39</v>
      </c>
      <c r="D7" s="10">
        <v>35405</v>
      </c>
      <c r="E7" s="10">
        <v>35435</v>
      </c>
      <c r="F7" s="11" t="s">
        <v>33</v>
      </c>
      <c r="G7" s="11" t="s">
        <v>25</v>
      </c>
      <c r="H7" s="12">
        <v>5435969.4469999997</v>
      </c>
      <c r="I7" s="12">
        <v>406410.53700000001</v>
      </c>
      <c r="J7" s="8">
        <v>299.3</v>
      </c>
      <c r="K7" s="13" t="str">
        <f t="shared" si="0"/>
        <v>300B154910058150</v>
      </c>
      <c r="L7" s="14" t="s">
        <v>37</v>
      </c>
      <c r="M7" s="8"/>
      <c r="N7" s="15">
        <v>3</v>
      </c>
      <c r="O7" s="15">
        <v>0</v>
      </c>
      <c r="P7" s="16">
        <v>0</v>
      </c>
      <c r="Q7" s="17" t="s">
        <v>35</v>
      </c>
      <c r="R7" s="15">
        <v>1</v>
      </c>
      <c r="S7" s="15">
        <v>5</v>
      </c>
      <c r="T7" s="18">
        <v>4</v>
      </c>
      <c r="U7" s="18">
        <v>9</v>
      </c>
      <c r="V7" s="18">
        <v>1</v>
      </c>
      <c r="W7" s="18">
        <v>0</v>
      </c>
      <c r="X7" s="15">
        <v>0</v>
      </c>
      <c r="Y7" s="18">
        <v>5</v>
      </c>
      <c r="Z7" s="18">
        <v>8</v>
      </c>
      <c r="AA7" s="18">
        <v>1</v>
      </c>
      <c r="AB7" s="18">
        <v>5</v>
      </c>
      <c r="AC7" s="15">
        <v>0</v>
      </c>
      <c r="AD7" s="19" t="str">
        <f t="shared" si="1"/>
        <v>300B154910058150</v>
      </c>
    </row>
    <row r="8" spans="1:30" x14ac:dyDescent="0.35">
      <c r="A8" s="8">
        <v>5</v>
      </c>
      <c r="B8" s="8"/>
      <c r="C8" s="32" t="s">
        <v>40</v>
      </c>
      <c r="D8" s="10">
        <v>35405</v>
      </c>
      <c r="E8" s="10">
        <v>35418</v>
      </c>
      <c r="F8" s="11" t="s">
        <v>33</v>
      </c>
      <c r="G8" s="11" t="s">
        <v>25</v>
      </c>
      <c r="H8" s="12">
        <v>5439020.7079999996</v>
      </c>
      <c r="I8" s="12">
        <v>398665.467</v>
      </c>
      <c r="J8" s="8">
        <v>123</v>
      </c>
      <c r="K8" s="13" t="str">
        <f t="shared" si="0"/>
        <v>300K564910058150</v>
      </c>
      <c r="L8" s="14" t="s">
        <v>37</v>
      </c>
      <c r="M8" s="8"/>
      <c r="N8" s="15">
        <v>3</v>
      </c>
      <c r="O8" s="15">
        <v>0</v>
      </c>
      <c r="P8" s="16">
        <v>0</v>
      </c>
      <c r="Q8" s="17" t="s">
        <v>41</v>
      </c>
      <c r="R8" s="15">
        <v>5</v>
      </c>
      <c r="S8" s="15">
        <v>6</v>
      </c>
      <c r="T8" s="18">
        <v>4</v>
      </c>
      <c r="U8" s="18">
        <v>9</v>
      </c>
      <c r="V8" s="18">
        <v>1</v>
      </c>
      <c r="W8" s="18">
        <v>0</v>
      </c>
      <c r="X8" s="15">
        <v>0</v>
      </c>
      <c r="Y8" s="18">
        <v>5</v>
      </c>
      <c r="Z8" s="18">
        <v>8</v>
      </c>
      <c r="AA8" s="18">
        <v>1</v>
      </c>
      <c r="AB8" s="18">
        <v>5</v>
      </c>
      <c r="AC8" s="15">
        <v>0</v>
      </c>
      <c r="AD8" s="19" t="str">
        <f t="shared" si="1"/>
        <v>300K564910058150</v>
      </c>
    </row>
    <row r="9" spans="1:30" x14ac:dyDescent="0.35">
      <c r="A9" s="8">
        <v>6</v>
      </c>
      <c r="B9" s="8"/>
      <c r="C9" s="32" t="s">
        <v>42</v>
      </c>
      <c r="D9" s="10">
        <v>35413</v>
      </c>
      <c r="E9" s="10">
        <v>35436</v>
      </c>
      <c r="F9" s="11" t="s">
        <v>33</v>
      </c>
      <c r="G9" s="11" t="s">
        <v>25</v>
      </c>
      <c r="H9" s="12">
        <v>5440215.7359999996</v>
      </c>
      <c r="I9" s="12">
        <v>396528.51699999999</v>
      </c>
      <c r="J9" s="8">
        <v>152</v>
      </c>
      <c r="K9" s="13" t="str">
        <f t="shared" si="0"/>
        <v>300F674910058150</v>
      </c>
      <c r="L9" s="14" t="s">
        <v>37</v>
      </c>
      <c r="M9" s="8"/>
      <c r="N9" s="15">
        <v>3</v>
      </c>
      <c r="O9" s="15">
        <v>0</v>
      </c>
      <c r="P9" s="16">
        <v>0</v>
      </c>
      <c r="Q9" s="17" t="s">
        <v>43</v>
      </c>
      <c r="R9" s="15">
        <v>6</v>
      </c>
      <c r="S9" s="15">
        <v>7</v>
      </c>
      <c r="T9" s="18">
        <v>4</v>
      </c>
      <c r="U9" s="18">
        <v>9</v>
      </c>
      <c r="V9" s="18">
        <v>1</v>
      </c>
      <c r="W9" s="18">
        <v>0</v>
      </c>
      <c r="X9" s="15">
        <v>0</v>
      </c>
      <c r="Y9" s="18">
        <v>5</v>
      </c>
      <c r="Z9" s="18">
        <v>8</v>
      </c>
      <c r="AA9" s="18">
        <v>1</v>
      </c>
      <c r="AB9" s="18">
        <v>5</v>
      </c>
      <c r="AC9" s="15">
        <v>0</v>
      </c>
      <c r="AD9" s="19" t="str">
        <f t="shared" si="1"/>
        <v>300F674910058150</v>
      </c>
    </row>
    <row r="10" spans="1:30" x14ac:dyDescent="0.35">
      <c r="A10" s="8">
        <v>7</v>
      </c>
      <c r="B10" s="8"/>
      <c r="C10" s="32" t="s">
        <v>44</v>
      </c>
      <c r="D10" s="10">
        <v>35575</v>
      </c>
      <c r="E10" s="10">
        <v>35660</v>
      </c>
      <c r="F10" s="11" t="s">
        <v>33</v>
      </c>
      <c r="G10" s="11" t="s">
        <v>25</v>
      </c>
      <c r="H10" s="12">
        <v>5664204.5029999996</v>
      </c>
      <c r="I10" s="12">
        <v>572245.55099999998</v>
      </c>
      <c r="J10" s="8">
        <v>1396.82</v>
      </c>
      <c r="K10" s="13" t="str">
        <f t="shared" si="0"/>
        <v>300F885110055450</v>
      </c>
      <c r="L10" s="14" t="s">
        <v>45</v>
      </c>
      <c r="M10" s="8"/>
      <c r="N10" s="15">
        <v>3</v>
      </c>
      <c r="O10" s="15">
        <v>0</v>
      </c>
      <c r="P10" s="16">
        <v>0</v>
      </c>
      <c r="Q10" s="17" t="s">
        <v>43</v>
      </c>
      <c r="R10" s="15">
        <v>8</v>
      </c>
      <c r="S10" s="15">
        <v>8</v>
      </c>
      <c r="T10" s="18">
        <v>5</v>
      </c>
      <c r="U10" s="18">
        <v>1</v>
      </c>
      <c r="V10" s="18">
        <v>1</v>
      </c>
      <c r="W10" s="18">
        <v>0</v>
      </c>
      <c r="X10" s="15">
        <v>0</v>
      </c>
      <c r="Y10" s="18">
        <v>5</v>
      </c>
      <c r="Z10" s="18">
        <v>5</v>
      </c>
      <c r="AA10" s="18">
        <v>4</v>
      </c>
      <c r="AB10" s="18">
        <v>5</v>
      </c>
      <c r="AC10" s="15">
        <v>0</v>
      </c>
      <c r="AD10" s="19" t="str">
        <f t="shared" si="1"/>
        <v>300F885110055450</v>
      </c>
    </row>
    <row r="11" spans="1:30" x14ac:dyDescent="0.35">
      <c r="A11" s="8">
        <v>8</v>
      </c>
      <c r="B11" s="34"/>
      <c r="C11" s="32" t="s">
        <v>46</v>
      </c>
      <c r="D11" s="10">
        <v>36382</v>
      </c>
      <c r="E11" s="10">
        <v>36414</v>
      </c>
      <c r="F11" s="11" t="s">
        <v>33</v>
      </c>
      <c r="G11" s="11" t="s">
        <v>25</v>
      </c>
      <c r="H11" s="12">
        <v>5360457.6390000004</v>
      </c>
      <c r="I11" s="12">
        <v>384493.63799999998</v>
      </c>
      <c r="J11" s="8">
        <v>286</v>
      </c>
      <c r="K11" s="13" t="str">
        <f t="shared" si="0"/>
        <v>300B244830058300</v>
      </c>
      <c r="L11" s="14" t="s">
        <v>47</v>
      </c>
      <c r="M11" s="8"/>
      <c r="N11" s="15">
        <v>3</v>
      </c>
      <c r="O11" s="15">
        <v>0</v>
      </c>
      <c r="P11" s="16">
        <v>0</v>
      </c>
      <c r="Q11" s="17" t="s">
        <v>35</v>
      </c>
      <c r="R11" s="15">
        <v>2</v>
      </c>
      <c r="S11" s="15">
        <v>4</v>
      </c>
      <c r="T11" s="18">
        <v>4</v>
      </c>
      <c r="U11" s="18">
        <v>8</v>
      </c>
      <c r="V11" s="18">
        <v>3</v>
      </c>
      <c r="W11" s="18">
        <v>0</v>
      </c>
      <c r="X11" s="15">
        <v>0</v>
      </c>
      <c r="Y11" s="18">
        <v>5</v>
      </c>
      <c r="Z11" s="18">
        <v>8</v>
      </c>
      <c r="AA11" s="18">
        <v>3</v>
      </c>
      <c r="AB11" s="18">
        <v>0</v>
      </c>
      <c r="AC11" s="15">
        <v>0</v>
      </c>
      <c r="AD11" s="19" t="str">
        <f t="shared" si="1"/>
        <v>300B244830058300</v>
      </c>
    </row>
    <row r="12" spans="1:30" x14ac:dyDescent="0.35">
      <c r="A12" s="20">
        <v>8</v>
      </c>
      <c r="B12" s="20">
        <v>1</v>
      </c>
      <c r="C12" s="30" t="s">
        <v>48</v>
      </c>
      <c r="D12" s="22">
        <v>38040</v>
      </c>
      <c r="E12" s="22">
        <v>38159</v>
      </c>
      <c r="F12" s="23"/>
      <c r="G12" s="24"/>
      <c r="H12" s="25">
        <v>5360457.6390000004</v>
      </c>
      <c r="I12" s="25">
        <v>384493.63799999998</v>
      </c>
      <c r="J12" s="20">
        <v>286</v>
      </c>
      <c r="K12" s="26"/>
      <c r="L12" s="27" t="s">
        <v>47</v>
      </c>
      <c r="M12" s="20" t="s">
        <v>49</v>
      </c>
      <c r="N12" s="28"/>
      <c r="O12" s="28"/>
      <c r="P12" s="29"/>
      <c r="Q12" s="30"/>
      <c r="R12" s="28"/>
      <c r="S12" s="28"/>
      <c r="T12" s="31"/>
      <c r="U12" s="31"/>
      <c r="V12" s="31"/>
      <c r="W12" s="31"/>
      <c r="X12" s="28"/>
      <c r="Y12" s="31"/>
      <c r="Z12" s="31"/>
      <c r="AA12" s="31"/>
      <c r="AB12" s="31"/>
      <c r="AC12" s="28"/>
      <c r="AD12" s="26"/>
    </row>
    <row r="13" spans="1:30" x14ac:dyDescent="0.35">
      <c r="A13" s="20">
        <v>8</v>
      </c>
      <c r="B13" s="20">
        <v>2</v>
      </c>
      <c r="C13" s="30" t="s">
        <v>50</v>
      </c>
      <c r="D13" s="22">
        <v>40476</v>
      </c>
      <c r="E13" s="22">
        <v>40480</v>
      </c>
      <c r="F13" s="23"/>
      <c r="G13" s="24"/>
      <c r="H13" s="25">
        <v>5360457.6390000004</v>
      </c>
      <c r="I13" s="25">
        <v>384493.63799999998</v>
      </c>
      <c r="J13" s="20">
        <v>286</v>
      </c>
      <c r="K13" s="26"/>
      <c r="L13" s="27" t="s">
        <v>47</v>
      </c>
      <c r="M13" s="20" t="s">
        <v>49</v>
      </c>
      <c r="N13" s="28"/>
      <c r="O13" s="28"/>
      <c r="P13" s="29"/>
      <c r="Q13" s="30"/>
      <c r="R13" s="28"/>
      <c r="S13" s="28"/>
      <c r="T13" s="31"/>
      <c r="U13" s="31"/>
      <c r="V13" s="31"/>
      <c r="W13" s="31"/>
      <c r="X13" s="28"/>
      <c r="Y13" s="31"/>
      <c r="Z13" s="31"/>
      <c r="AA13" s="31"/>
      <c r="AB13" s="31"/>
      <c r="AC13" s="28"/>
      <c r="AD13" s="26"/>
    </row>
    <row r="14" spans="1:30" x14ac:dyDescent="0.35">
      <c r="A14" s="20">
        <v>8</v>
      </c>
      <c r="B14" s="20">
        <v>3</v>
      </c>
      <c r="C14" s="35" t="s">
        <v>51</v>
      </c>
      <c r="D14" s="22">
        <v>42691</v>
      </c>
      <c r="E14" s="22">
        <v>42698</v>
      </c>
      <c r="F14" s="23"/>
      <c r="G14" s="24"/>
      <c r="H14" s="25">
        <v>5360457.6390000004</v>
      </c>
      <c r="I14" s="25">
        <v>384493.63799999998</v>
      </c>
      <c r="J14" s="20">
        <v>286</v>
      </c>
      <c r="K14" s="26"/>
      <c r="L14" s="27" t="s">
        <v>52</v>
      </c>
      <c r="M14" s="20" t="s">
        <v>53</v>
      </c>
      <c r="N14" s="28"/>
      <c r="O14" s="28"/>
      <c r="P14" s="29"/>
      <c r="Q14" s="30"/>
      <c r="R14" s="28"/>
      <c r="S14" s="28"/>
      <c r="T14" s="31"/>
      <c r="U14" s="31"/>
      <c r="V14" s="31"/>
      <c r="W14" s="31"/>
      <c r="X14" s="28"/>
      <c r="Y14" s="31"/>
      <c r="Z14" s="31"/>
      <c r="AA14" s="31"/>
      <c r="AB14" s="31"/>
      <c r="AC14" s="30"/>
      <c r="AD14" s="26"/>
    </row>
    <row r="15" spans="1:30" x14ac:dyDescent="0.35">
      <c r="A15" s="8">
        <v>9</v>
      </c>
      <c r="B15" s="8"/>
      <c r="C15" s="32" t="s">
        <v>54</v>
      </c>
      <c r="D15" s="10">
        <v>36706</v>
      </c>
      <c r="E15" s="10">
        <v>37046</v>
      </c>
      <c r="F15" s="8" t="s">
        <v>33</v>
      </c>
      <c r="G15" s="36" t="s">
        <v>55</v>
      </c>
      <c r="H15" s="12">
        <v>5456712.8710000003</v>
      </c>
      <c r="I15" s="12">
        <v>482879.82699999999</v>
      </c>
      <c r="J15" s="8">
        <v>1879</v>
      </c>
      <c r="K15" s="13" t="str">
        <f t="shared" si="0"/>
        <v>300O964920057000</v>
      </c>
      <c r="L15" s="14" t="s">
        <v>56</v>
      </c>
      <c r="M15" s="8"/>
      <c r="N15" s="15">
        <v>3</v>
      </c>
      <c r="O15" s="15">
        <v>0</v>
      </c>
      <c r="P15" s="16">
        <v>0</v>
      </c>
      <c r="Q15" s="17" t="s">
        <v>57</v>
      </c>
      <c r="R15" s="15">
        <v>9</v>
      </c>
      <c r="S15" s="15">
        <v>6</v>
      </c>
      <c r="T15" s="18">
        <v>4</v>
      </c>
      <c r="U15" s="18">
        <v>9</v>
      </c>
      <c r="V15" s="18">
        <v>2</v>
      </c>
      <c r="W15" s="18">
        <v>0</v>
      </c>
      <c r="X15" s="15">
        <v>0</v>
      </c>
      <c r="Y15" s="18">
        <v>5</v>
      </c>
      <c r="Z15" s="18">
        <v>7</v>
      </c>
      <c r="AA15" s="18">
        <v>0</v>
      </c>
      <c r="AB15" s="18">
        <v>0</v>
      </c>
      <c r="AC15" s="15">
        <v>0</v>
      </c>
      <c r="AD15" s="19" t="str">
        <f>CONCATENATE(N15,O15,P15,Q15,R15,S15,T15,U15,V15,W15,X15,Y15,Z15,AA15,AB15,AC15,)</f>
        <v>300O964920057000</v>
      </c>
    </row>
    <row r="16" spans="1:30" x14ac:dyDescent="0.35">
      <c r="A16" s="20">
        <v>9</v>
      </c>
      <c r="B16" s="20">
        <v>1</v>
      </c>
      <c r="C16" s="30" t="s">
        <v>48</v>
      </c>
      <c r="D16" s="22">
        <v>38510</v>
      </c>
      <c r="E16" s="22">
        <v>38513</v>
      </c>
      <c r="F16" s="20"/>
      <c r="G16" s="27"/>
      <c r="H16" s="25">
        <v>5456712.8710000003</v>
      </c>
      <c r="I16" s="25">
        <v>482879.82699999999</v>
      </c>
      <c r="J16" s="20">
        <v>1879</v>
      </c>
      <c r="K16" s="26"/>
      <c r="L16" s="27" t="s">
        <v>56</v>
      </c>
      <c r="M16" s="20" t="s">
        <v>58</v>
      </c>
      <c r="N16" s="28"/>
      <c r="O16" s="28"/>
      <c r="P16" s="29"/>
      <c r="Q16" s="30"/>
      <c r="R16" s="28"/>
      <c r="S16" s="28"/>
      <c r="T16" s="31"/>
      <c r="U16" s="31"/>
      <c r="V16" s="31"/>
      <c r="W16" s="31"/>
      <c r="X16" s="28"/>
      <c r="Y16" s="31"/>
      <c r="Z16" s="31"/>
      <c r="AA16" s="31"/>
      <c r="AB16" s="31"/>
      <c r="AC16" s="28"/>
      <c r="AD16" s="26"/>
    </row>
    <row r="17" spans="1:30" x14ac:dyDescent="0.35">
      <c r="A17" s="8">
        <v>10</v>
      </c>
      <c r="B17" s="8"/>
      <c r="C17" s="32" t="s">
        <v>59</v>
      </c>
      <c r="D17" s="10">
        <v>36708</v>
      </c>
      <c r="E17" s="10">
        <v>37189</v>
      </c>
      <c r="F17" s="37" t="s">
        <v>33</v>
      </c>
      <c r="G17" s="11" t="s">
        <v>60</v>
      </c>
      <c r="H17" s="12">
        <v>5360208.62</v>
      </c>
      <c r="I17" s="12">
        <v>386683.65299999999</v>
      </c>
      <c r="J17" s="8">
        <v>671</v>
      </c>
      <c r="K17" s="13" t="str">
        <f t="shared" si="0"/>
        <v>300B144830058300</v>
      </c>
      <c r="L17" s="14" t="s">
        <v>61</v>
      </c>
      <c r="M17" s="8"/>
      <c r="N17" s="15">
        <v>3</v>
      </c>
      <c r="O17" s="15">
        <v>0</v>
      </c>
      <c r="P17" s="16">
        <v>0</v>
      </c>
      <c r="Q17" s="17" t="s">
        <v>35</v>
      </c>
      <c r="R17" s="15">
        <v>1</v>
      </c>
      <c r="S17" s="15">
        <v>4</v>
      </c>
      <c r="T17" s="18">
        <v>4</v>
      </c>
      <c r="U17" s="18">
        <v>8</v>
      </c>
      <c r="V17" s="18">
        <v>3</v>
      </c>
      <c r="W17" s="18">
        <v>0</v>
      </c>
      <c r="X17" s="15">
        <v>0</v>
      </c>
      <c r="Y17" s="18">
        <v>5</v>
      </c>
      <c r="Z17" s="18">
        <v>8</v>
      </c>
      <c r="AA17" s="18">
        <v>3</v>
      </c>
      <c r="AB17" s="18">
        <v>0</v>
      </c>
      <c r="AC17" s="15">
        <v>0</v>
      </c>
      <c r="AD17" s="19" t="str">
        <f t="shared" ref="AD17:AD24" si="2">CONCATENATE(N17,O17,P17,Q17,R17,S17,T17,U17,V17,W17,X17,Y17,Z17,AA17,AB17,AC17,)</f>
        <v>300B144830058300</v>
      </c>
    </row>
    <row r="18" spans="1:30" x14ac:dyDescent="0.35">
      <c r="A18" s="8">
        <v>11</v>
      </c>
      <c r="B18" s="8"/>
      <c r="C18" s="32" t="s">
        <v>62</v>
      </c>
      <c r="D18" s="10">
        <v>37030</v>
      </c>
      <c r="E18" s="10">
        <v>37120</v>
      </c>
      <c r="F18" s="37" t="s">
        <v>33</v>
      </c>
      <c r="G18" s="11" t="s">
        <v>55</v>
      </c>
      <c r="H18" s="12">
        <v>5373082.0259999996</v>
      </c>
      <c r="I18" s="12">
        <v>335556.91899999999</v>
      </c>
      <c r="J18" s="8">
        <v>503</v>
      </c>
      <c r="K18" s="13" t="str">
        <f t="shared" si="0"/>
        <v>302H004830059000</v>
      </c>
      <c r="L18" s="14" t="s">
        <v>63</v>
      </c>
      <c r="M18" s="8"/>
      <c r="N18" s="15">
        <v>3</v>
      </c>
      <c r="O18" s="15">
        <v>0</v>
      </c>
      <c r="P18" s="16">
        <v>2</v>
      </c>
      <c r="Q18" s="17" t="s">
        <v>27</v>
      </c>
      <c r="R18" s="15">
        <v>0</v>
      </c>
      <c r="S18" s="15">
        <v>0</v>
      </c>
      <c r="T18" s="18">
        <v>4</v>
      </c>
      <c r="U18" s="18">
        <v>8</v>
      </c>
      <c r="V18" s="18">
        <v>3</v>
      </c>
      <c r="W18" s="18">
        <v>0</v>
      </c>
      <c r="X18" s="15">
        <v>0</v>
      </c>
      <c r="Y18" s="18">
        <v>5</v>
      </c>
      <c r="Z18" s="18">
        <v>9</v>
      </c>
      <c r="AA18" s="18">
        <v>0</v>
      </c>
      <c r="AB18" s="18">
        <v>0</v>
      </c>
      <c r="AC18" s="15">
        <v>0</v>
      </c>
      <c r="AD18" s="19" t="str">
        <f t="shared" si="2"/>
        <v>302H004830059000</v>
      </c>
    </row>
    <row r="19" spans="1:30" x14ac:dyDescent="0.35">
      <c r="A19" s="8">
        <v>12</v>
      </c>
      <c r="B19" s="8"/>
      <c r="C19" s="32" t="s">
        <v>64</v>
      </c>
      <c r="D19" s="10">
        <v>37031</v>
      </c>
      <c r="E19" s="10">
        <v>37031</v>
      </c>
      <c r="F19" s="37" t="s">
        <v>33</v>
      </c>
      <c r="G19" s="11" t="s">
        <v>55</v>
      </c>
      <c r="H19" s="12">
        <v>5373088.0259999996</v>
      </c>
      <c r="I19" s="12">
        <v>335563.91899999999</v>
      </c>
      <c r="J19" s="8">
        <v>30</v>
      </c>
      <c r="K19" s="13" t="str">
        <f t="shared" si="0"/>
        <v>303H004830059000</v>
      </c>
      <c r="L19" s="14" t="s">
        <v>63</v>
      </c>
      <c r="M19" s="8"/>
      <c r="N19" s="15">
        <v>3</v>
      </c>
      <c r="O19" s="15">
        <v>0</v>
      </c>
      <c r="P19" s="16">
        <v>3</v>
      </c>
      <c r="Q19" s="17" t="s">
        <v>27</v>
      </c>
      <c r="R19" s="15">
        <v>0</v>
      </c>
      <c r="S19" s="15">
        <v>0</v>
      </c>
      <c r="T19" s="18">
        <v>4</v>
      </c>
      <c r="U19" s="18">
        <v>8</v>
      </c>
      <c r="V19" s="18">
        <v>3</v>
      </c>
      <c r="W19" s="18">
        <v>0</v>
      </c>
      <c r="X19" s="15">
        <v>0</v>
      </c>
      <c r="Y19" s="18">
        <v>5</v>
      </c>
      <c r="Z19" s="18">
        <v>9</v>
      </c>
      <c r="AA19" s="18">
        <v>0</v>
      </c>
      <c r="AB19" s="18">
        <v>0</v>
      </c>
      <c r="AC19" s="15">
        <v>0</v>
      </c>
      <c r="AD19" s="19" t="str">
        <f t="shared" si="2"/>
        <v>303H004830059000</v>
      </c>
    </row>
    <row r="20" spans="1:30" x14ac:dyDescent="0.35">
      <c r="A20" s="8">
        <v>13</v>
      </c>
      <c r="B20" s="8"/>
      <c r="C20" s="9" t="s">
        <v>65</v>
      </c>
      <c r="D20" s="10">
        <v>37122</v>
      </c>
      <c r="E20" s="10">
        <v>37259</v>
      </c>
      <c r="F20" s="37" t="s">
        <v>33</v>
      </c>
      <c r="G20" s="11" t="s">
        <v>25</v>
      </c>
      <c r="H20" s="12">
        <v>5373076.0259999996</v>
      </c>
      <c r="I20" s="12">
        <v>335549.91899999999</v>
      </c>
      <c r="J20" s="8">
        <v>4053.5</v>
      </c>
      <c r="K20" s="13" t="str">
        <f t="shared" si="0"/>
        <v>300H004830059003</v>
      </c>
      <c r="L20" s="14" t="s">
        <v>63</v>
      </c>
      <c r="M20" s="8"/>
      <c r="N20" s="15">
        <v>3</v>
      </c>
      <c r="O20" s="15">
        <v>0</v>
      </c>
      <c r="P20" s="16">
        <v>0</v>
      </c>
      <c r="Q20" s="17" t="s">
        <v>27</v>
      </c>
      <c r="R20" s="15">
        <v>0</v>
      </c>
      <c r="S20" s="15">
        <v>0</v>
      </c>
      <c r="T20" s="18">
        <v>4</v>
      </c>
      <c r="U20" s="18">
        <v>8</v>
      </c>
      <c r="V20" s="18">
        <v>3</v>
      </c>
      <c r="W20" s="18">
        <v>0</v>
      </c>
      <c r="X20" s="15">
        <v>0</v>
      </c>
      <c r="Y20" s="18">
        <v>5</v>
      </c>
      <c r="Z20" s="18">
        <v>9</v>
      </c>
      <c r="AA20" s="18">
        <v>0</v>
      </c>
      <c r="AB20" s="18">
        <v>0</v>
      </c>
      <c r="AC20" s="16">
        <v>3</v>
      </c>
      <c r="AD20" s="19" t="str">
        <f t="shared" si="2"/>
        <v>300H004830059003</v>
      </c>
    </row>
    <row r="21" spans="1:30" x14ac:dyDescent="0.35">
      <c r="A21" s="8">
        <v>14</v>
      </c>
      <c r="B21" s="8"/>
      <c r="C21" s="32" t="s">
        <v>66</v>
      </c>
      <c r="D21" s="10">
        <v>37230</v>
      </c>
      <c r="E21" s="10">
        <v>37295</v>
      </c>
      <c r="F21" s="37" t="s">
        <v>33</v>
      </c>
      <c r="G21" s="11" t="s">
        <v>25</v>
      </c>
      <c r="H21" s="12">
        <v>5384230.2879999997</v>
      </c>
      <c r="I21" s="12">
        <v>394904.03899999999</v>
      </c>
      <c r="J21" s="8">
        <v>804.6</v>
      </c>
      <c r="K21" s="13" t="str">
        <f t="shared" si="0"/>
        <v>300A774840058150</v>
      </c>
      <c r="L21" s="14" t="s">
        <v>67</v>
      </c>
      <c r="M21" s="8"/>
      <c r="N21" s="15">
        <v>3</v>
      </c>
      <c r="O21" s="15">
        <v>0</v>
      </c>
      <c r="P21" s="16">
        <v>0</v>
      </c>
      <c r="Q21" s="17" t="s">
        <v>68</v>
      </c>
      <c r="R21" s="15">
        <v>7</v>
      </c>
      <c r="S21" s="15">
        <v>7</v>
      </c>
      <c r="T21" s="18">
        <v>4</v>
      </c>
      <c r="U21" s="18">
        <v>8</v>
      </c>
      <c r="V21" s="18">
        <v>4</v>
      </c>
      <c r="W21" s="18">
        <v>0</v>
      </c>
      <c r="X21" s="15">
        <v>0</v>
      </c>
      <c r="Y21" s="18">
        <v>5</v>
      </c>
      <c r="Z21" s="18">
        <v>8</v>
      </c>
      <c r="AA21" s="18">
        <v>1</v>
      </c>
      <c r="AB21" s="18">
        <v>5</v>
      </c>
      <c r="AC21" s="15">
        <v>0</v>
      </c>
      <c r="AD21" s="19" t="str">
        <f t="shared" si="2"/>
        <v>300A774840058150</v>
      </c>
    </row>
    <row r="22" spans="1:30" x14ac:dyDescent="0.35">
      <c r="A22" s="8">
        <v>15</v>
      </c>
      <c r="B22" s="8"/>
      <c r="C22" s="32" t="s">
        <v>69</v>
      </c>
      <c r="D22" s="10">
        <v>37263</v>
      </c>
      <c r="E22" s="10">
        <v>37286</v>
      </c>
      <c r="F22" s="37" t="s">
        <v>33</v>
      </c>
      <c r="G22" s="11" t="s">
        <v>25</v>
      </c>
      <c r="H22" s="12">
        <v>5362165.5970000001</v>
      </c>
      <c r="I22" s="12">
        <v>386838.64500000002</v>
      </c>
      <c r="J22" s="8">
        <v>605.20000000000005</v>
      </c>
      <c r="K22" s="13" t="str">
        <f t="shared" si="0"/>
        <v>300A154830058300</v>
      </c>
      <c r="L22" s="14" t="s">
        <v>70</v>
      </c>
      <c r="M22" s="8"/>
      <c r="N22" s="15">
        <v>3</v>
      </c>
      <c r="O22" s="15">
        <v>0</v>
      </c>
      <c r="P22" s="16">
        <v>0</v>
      </c>
      <c r="Q22" s="17" t="s">
        <v>68</v>
      </c>
      <c r="R22" s="15">
        <v>1</v>
      </c>
      <c r="S22" s="15">
        <v>5</v>
      </c>
      <c r="T22" s="18">
        <v>4</v>
      </c>
      <c r="U22" s="18">
        <v>8</v>
      </c>
      <c r="V22" s="18">
        <v>3</v>
      </c>
      <c r="W22" s="18">
        <v>0</v>
      </c>
      <c r="X22" s="15">
        <v>0</v>
      </c>
      <c r="Y22" s="18">
        <v>5</v>
      </c>
      <c r="Z22" s="18">
        <v>8</v>
      </c>
      <c r="AA22" s="18">
        <v>3</v>
      </c>
      <c r="AB22" s="18">
        <v>0</v>
      </c>
      <c r="AC22" s="15">
        <v>0</v>
      </c>
      <c r="AD22" s="19" t="str">
        <f t="shared" si="2"/>
        <v>300A154830058300</v>
      </c>
    </row>
    <row r="23" spans="1:30" x14ac:dyDescent="0.35">
      <c r="A23" s="8">
        <v>16</v>
      </c>
      <c r="B23" s="8"/>
      <c r="C23" s="32" t="s">
        <v>71</v>
      </c>
      <c r="D23" s="10">
        <v>37302</v>
      </c>
      <c r="E23" s="10">
        <v>37631</v>
      </c>
      <c r="F23" s="37" t="s">
        <v>33</v>
      </c>
      <c r="G23" s="11" t="s">
        <v>55</v>
      </c>
      <c r="H23" s="12">
        <v>5462942.9450000003</v>
      </c>
      <c r="I23" s="12">
        <v>485083.92599999998</v>
      </c>
      <c r="J23" s="8">
        <v>1325.5</v>
      </c>
      <c r="K23" s="13" t="str">
        <f t="shared" si="0"/>
        <v>300A904920057000</v>
      </c>
      <c r="L23" s="14" t="s">
        <v>56</v>
      </c>
      <c r="M23" s="8"/>
      <c r="N23" s="15">
        <v>3</v>
      </c>
      <c r="O23" s="15">
        <v>0</v>
      </c>
      <c r="P23" s="16">
        <v>0</v>
      </c>
      <c r="Q23" s="17" t="s">
        <v>68</v>
      </c>
      <c r="R23" s="15">
        <v>9</v>
      </c>
      <c r="S23" s="15">
        <v>0</v>
      </c>
      <c r="T23" s="18">
        <v>4</v>
      </c>
      <c r="U23" s="18">
        <v>9</v>
      </c>
      <c r="V23" s="18">
        <v>2</v>
      </c>
      <c r="W23" s="18">
        <v>0</v>
      </c>
      <c r="X23" s="15">
        <v>0</v>
      </c>
      <c r="Y23" s="18">
        <v>5</v>
      </c>
      <c r="Z23" s="18">
        <v>7</v>
      </c>
      <c r="AA23" s="18">
        <v>0</v>
      </c>
      <c r="AB23" s="18">
        <v>0</v>
      </c>
      <c r="AC23" s="15">
        <v>0</v>
      </c>
      <c r="AD23" s="19" t="str">
        <f t="shared" si="2"/>
        <v>300A904920057000</v>
      </c>
    </row>
    <row r="24" spans="1:30" x14ac:dyDescent="0.35">
      <c r="A24" s="8">
        <v>17</v>
      </c>
      <c r="B24" s="8"/>
      <c r="C24" s="9" t="s">
        <v>72</v>
      </c>
      <c r="D24" s="10">
        <v>37466</v>
      </c>
      <c r="E24" s="10">
        <v>37489</v>
      </c>
      <c r="F24" s="37" t="s">
        <v>33</v>
      </c>
      <c r="G24" s="36" t="s">
        <v>60</v>
      </c>
      <c r="H24" s="12">
        <v>5373076.0259999996</v>
      </c>
      <c r="I24" s="12">
        <v>335549.91899999999</v>
      </c>
      <c r="J24" s="8">
        <v>3482</v>
      </c>
      <c r="K24" s="13" t="str">
        <f t="shared" si="0"/>
        <v>300H004830059004</v>
      </c>
      <c r="L24" s="14" t="s">
        <v>73</v>
      </c>
      <c r="M24" s="8"/>
      <c r="N24" s="15">
        <v>3</v>
      </c>
      <c r="O24" s="15">
        <v>0</v>
      </c>
      <c r="P24" s="16">
        <v>0</v>
      </c>
      <c r="Q24" s="17" t="s">
        <v>27</v>
      </c>
      <c r="R24" s="15">
        <v>0</v>
      </c>
      <c r="S24" s="15">
        <v>0</v>
      </c>
      <c r="T24" s="18">
        <v>4</v>
      </c>
      <c r="U24" s="18">
        <v>8</v>
      </c>
      <c r="V24" s="18">
        <v>3</v>
      </c>
      <c r="W24" s="18">
        <v>0</v>
      </c>
      <c r="X24" s="15">
        <v>0</v>
      </c>
      <c r="Y24" s="18">
        <v>5</v>
      </c>
      <c r="Z24" s="18">
        <v>9</v>
      </c>
      <c r="AA24" s="18">
        <v>0</v>
      </c>
      <c r="AB24" s="18">
        <v>0</v>
      </c>
      <c r="AC24" s="16">
        <v>4</v>
      </c>
      <c r="AD24" s="19" t="str">
        <f t="shared" si="2"/>
        <v>300H004830059004</v>
      </c>
    </row>
    <row r="25" spans="1:30" x14ac:dyDescent="0.35">
      <c r="A25" s="20">
        <v>17</v>
      </c>
      <c r="B25" s="20">
        <v>1</v>
      </c>
      <c r="C25" s="30" t="s">
        <v>74</v>
      </c>
      <c r="D25" s="22">
        <v>39047</v>
      </c>
      <c r="E25" s="22">
        <v>39101</v>
      </c>
      <c r="F25" s="23"/>
      <c r="G25" s="24"/>
      <c r="H25" s="25">
        <v>5373076.0259999996</v>
      </c>
      <c r="I25" s="25">
        <v>335549.91899999999</v>
      </c>
      <c r="J25" s="20">
        <v>3482</v>
      </c>
      <c r="K25" s="26"/>
      <c r="L25" s="27" t="s">
        <v>73</v>
      </c>
      <c r="M25" s="20" t="s">
        <v>75</v>
      </c>
      <c r="N25" s="28"/>
      <c r="O25" s="28"/>
      <c r="P25" s="29"/>
      <c r="Q25" s="30"/>
      <c r="R25" s="28"/>
      <c r="S25" s="28"/>
      <c r="T25" s="31"/>
      <c r="U25" s="31"/>
      <c r="V25" s="31"/>
      <c r="W25" s="31"/>
      <c r="X25" s="28"/>
      <c r="Y25" s="31"/>
      <c r="Z25" s="31"/>
      <c r="AA25" s="31"/>
      <c r="AB25" s="31"/>
      <c r="AC25" s="29"/>
      <c r="AD25" s="26"/>
    </row>
    <row r="26" spans="1:30" x14ac:dyDescent="0.35">
      <c r="A26" s="8">
        <v>18</v>
      </c>
      <c r="B26" s="8"/>
      <c r="C26" s="32" t="s">
        <v>76</v>
      </c>
      <c r="D26" s="10">
        <v>38007</v>
      </c>
      <c r="E26" s="10">
        <v>38089</v>
      </c>
      <c r="F26" s="37" t="s">
        <v>33</v>
      </c>
      <c r="G26" s="36" t="s">
        <v>25</v>
      </c>
      <c r="H26" s="12">
        <v>5536627.8969999999</v>
      </c>
      <c r="I26" s="12">
        <v>449786.20799999998</v>
      </c>
      <c r="J26" s="8">
        <v>1062</v>
      </c>
      <c r="K26" s="13" t="str">
        <f t="shared" si="0"/>
        <v>300P895000057300</v>
      </c>
      <c r="L26" s="14" t="s">
        <v>77</v>
      </c>
      <c r="M26" s="8"/>
      <c r="N26" s="15">
        <v>3</v>
      </c>
      <c r="O26" s="15">
        <v>0</v>
      </c>
      <c r="P26" s="16">
        <v>0</v>
      </c>
      <c r="Q26" s="17" t="s">
        <v>78</v>
      </c>
      <c r="R26" s="15">
        <v>8</v>
      </c>
      <c r="S26" s="15">
        <v>9</v>
      </c>
      <c r="T26" s="18">
        <v>5</v>
      </c>
      <c r="U26" s="18">
        <v>0</v>
      </c>
      <c r="V26" s="18">
        <v>0</v>
      </c>
      <c r="W26" s="18">
        <v>0</v>
      </c>
      <c r="X26" s="15">
        <v>0</v>
      </c>
      <c r="Y26" s="18">
        <v>5</v>
      </c>
      <c r="Z26" s="18">
        <v>7</v>
      </c>
      <c r="AA26" s="18">
        <v>3</v>
      </c>
      <c r="AB26" s="18">
        <v>0</v>
      </c>
      <c r="AC26" s="15">
        <v>0</v>
      </c>
      <c r="AD26" s="19" t="str">
        <f>CONCATENATE(N26,O26,P26,Q26,R26,S26,T26,U26,V26,W26,X26,Y26,Z26,AA26,AB26,AC26,)</f>
        <v>300P895000057300</v>
      </c>
    </row>
    <row r="27" spans="1:30" x14ac:dyDescent="0.35">
      <c r="A27" s="8">
        <v>19</v>
      </c>
      <c r="B27" s="34"/>
      <c r="C27" s="32" t="s">
        <v>79</v>
      </c>
      <c r="D27" s="10">
        <v>38283</v>
      </c>
      <c r="E27" s="10">
        <v>38316</v>
      </c>
      <c r="F27" s="37" t="s">
        <v>33</v>
      </c>
      <c r="G27" s="36" t="s">
        <v>25</v>
      </c>
      <c r="H27" s="12">
        <v>5360182.62</v>
      </c>
      <c r="I27" s="12">
        <v>386755.65399999998</v>
      </c>
      <c r="J27" s="8">
        <v>845.4</v>
      </c>
      <c r="K27" s="13" t="str">
        <f t="shared" si="0"/>
        <v>300A144830058300</v>
      </c>
      <c r="L27" s="14" t="s">
        <v>80</v>
      </c>
      <c r="M27" s="8"/>
      <c r="N27" s="15">
        <v>3</v>
      </c>
      <c r="O27" s="15">
        <v>0</v>
      </c>
      <c r="P27" s="16">
        <v>0</v>
      </c>
      <c r="Q27" s="17" t="s">
        <v>68</v>
      </c>
      <c r="R27" s="15">
        <v>1</v>
      </c>
      <c r="S27" s="15">
        <v>4</v>
      </c>
      <c r="T27" s="18">
        <v>4</v>
      </c>
      <c r="U27" s="18">
        <v>8</v>
      </c>
      <c r="V27" s="18">
        <v>3</v>
      </c>
      <c r="W27" s="18">
        <v>0</v>
      </c>
      <c r="X27" s="15">
        <v>0</v>
      </c>
      <c r="Y27" s="18">
        <v>5</v>
      </c>
      <c r="Z27" s="18">
        <v>8</v>
      </c>
      <c r="AA27" s="18">
        <v>3</v>
      </c>
      <c r="AB27" s="18">
        <v>0</v>
      </c>
      <c r="AC27" s="15">
        <v>0</v>
      </c>
      <c r="AD27" s="19" t="str">
        <f>CONCATENATE(N27,O27,P27,Q27,R27,S27,T27,U27,V27,W27,X27,Y27,Z27,AA27,AB27,AC27,)</f>
        <v>300A144830058300</v>
      </c>
    </row>
    <row r="28" spans="1:30" x14ac:dyDescent="0.35">
      <c r="A28" s="20">
        <v>19</v>
      </c>
      <c r="B28" s="20">
        <v>1</v>
      </c>
      <c r="C28" s="21" t="s">
        <v>51</v>
      </c>
      <c r="D28" s="22">
        <v>42721</v>
      </c>
      <c r="E28" s="22">
        <v>38317</v>
      </c>
      <c r="F28" s="23"/>
      <c r="G28" s="24"/>
      <c r="H28" s="25">
        <v>5360182.62</v>
      </c>
      <c r="I28" s="25">
        <v>386755.65399999998</v>
      </c>
      <c r="J28" s="20">
        <v>845.4</v>
      </c>
      <c r="K28" s="26"/>
      <c r="L28" s="27" t="s">
        <v>52</v>
      </c>
      <c r="M28" s="27" t="s">
        <v>53</v>
      </c>
      <c r="N28" s="28"/>
      <c r="O28" s="28"/>
      <c r="P28" s="29"/>
      <c r="Q28" s="30"/>
      <c r="R28" s="28"/>
      <c r="S28" s="28"/>
      <c r="T28" s="31"/>
      <c r="U28" s="31"/>
      <c r="V28" s="31"/>
      <c r="W28" s="31"/>
      <c r="X28" s="28"/>
      <c r="Y28" s="31"/>
      <c r="Z28" s="31"/>
      <c r="AA28" s="31"/>
      <c r="AB28" s="31"/>
      <c r="AC28" s="28"/>
      <c r="AD28" s="26"/>
    </row>
    <row r="29" spans="1:30" x14ac:dyDescent="0.35">
      <c r="A29" s="8">
        <v>20</v>
      </c>
      <c r="B29" s="8"/>
      <c r="C29" s="32" t="s">
        <v>81</v>
      </c>
      <c r="D29" s="10">
        <v>38553</v>
      </c>
      <c r="E29" s="10">
        <v>38604</v>
      </c>
      <c r="F29" s="37" t="s">
        <v>33</v>
      </c>
      <c r="G29" s="36" t="s">
        <v>25</v>
      </c>
      <c r="H29" s="12">
        <v>5363856.4840000002</v>
      </c>
      <c r="I29" s="12">
        <v>393519.65100000001</v>
      </c>
      <c r="J29" s="8">
        <v>880.5</v>
      </c>
      <c r="K29" s="13" t="str">
        <f t="shared" si="0"/>
        <v>300C764830058150</v>
      </c>
      <c r="L29" s="14" t="s">
        <v>80</v>
      </c>
      <c r="M29" s="8"/>
      <c r="N29" s="15">
        <v>3</v>
      </c>
      <c r="O29" s="15">
        <v>0</v>
      </c>
      <c r="P29" s="16">
        <v>0</v>
      </c>
      <c r="Q29" s="17" t="s">
        <v>82</v>
      </c>
      <c r="R29" s="15">
        <v>7</v>
      </c>
      <c r="S29" s="15">
        <v>6</v>
      </c>
      <c r="T29" s="18">
        <v>4</v>
      </c>
      <c r="U29" s="18">
        <v>8</v>
      </c>
      <c r="V29" s="18">
        <v>3</v>
      </c>
      <c r="W29" s="18">
        <v>0</v>
      </c>
      <c r="X29" s="15">
        <v>0</v>
      </c>
      <c r="Y29" s="18">
        <v>5</v>
      </c>
      <c r="Z29" s="18">
        <v>8</v>
      </c>
      <c r="AA29" s="18">
        <v>1</v>
      </c>
      <c r="AB29" s="18">
        <v>5</v>
      </c>
      <c r="AC29" s="15">
        <v>0</v>
      </c>
      <c r="AD29" s="19" t="str">
        <f>CONCATENATE(N29,O29,P29,Q29,R29,S29,T29,U29,V29,W29,X29,Y29,Z29,AA29,AB29,AC29,)</f>
        <v>300C764830058150</v>
      </c>
    </row>
    <row r="30" spans="1:30" x14ac:dyDescent="0.35">
      <c r="A30" s="8">
        <v>21</v>
      </c>
      <c r="B30" s="34"/>
      <c r="C30" s="32" t="s">
        <v>83</v>
      </c>
      <c r="D30" s="10">
        <v>38632</v>
      </c>
      <c r="E30" s="10">
        <v>38639</v>
      </c>
      <c r="F30" s="37" t="s">
        <v>33</v>
      </c>
      <c r="G30" s="36" t="s">
        <v>25</v>
      </c>
      <c r="H30" s="12">
        <v>5360303.6409999998</v>
      </c>
      <c r="I30" s="12">
        <v>384480.63900000002</v>
      </c>
      <c r="J30" s="8">
        <v>370.3</v>
      </c>
      <c r="K30" s="13" t="str">
        <f t="shared" si="0"/>
        <v>302B244830058300</v>
      </c>
      <c r="L30" s="14" t="s">
        <v>80</v>
      </c>
      <c r="M30" s="8"/>
      <c r="N30" s="15">
        <v>3</v>
      </c>
      <c r="O30" s="15">
        <v>0</v>
      </c>
      <c r="P30" s="16">
        <v>2</v>
      </c>
      <c r="Q30" s="17" t="s">
        <v>35</v>
      </c>
      <c r="R30" s="15">
        <v>2</v>
      </c>
      <c r="S30" s="15">
        <v>4</v>
      </c>
      <c r="T30" s="18">
        <v>4</v>
      </c>
      <c r="U30" s="18">
        <v>8</v>
      </c>
      <c r="V30" s="18">
        <v>3</v>
      </c>
      <c r="W30" s="18">
        <v>0</v>
      </c>
      <c r="X30" s="15">
        <v>0</v>
      </c>
      <c r="Y30" s="18">
        <v>5</v>
      </c>
      <c r="Z30" s="18">
        <v>8</v>
      </c>
      <c r="AA30" s="18">
        <v>3</v>
      </c>
      <c r="AB30" s="18">
        <v>0</v>
      </c>
      <c r="AC30" s="15">
        <v>0</v>
      </c>
      <c r="AD30" s="19" t="str">
        <f>CONCATENATE(N30,O30,P30,Q30,R30,S30,T30,U30,V30,W30,X30,Y30,Z30,AA30,AB30,AC30,)</f>
        <v>302B244830058300</v>
      </c>
    </row>
    <row r="31" spans="1:30" x14ac:dyDescent="0.35">
      <c r="A31" s="20">
        <v>21</v>
      </c>
      <c r="B31" s="20">
        <v>1</v>
      </c>
      <c r="C31" s="21" t="s">
        <v>51</v>
      </c>
      <c r="D31" s="22">
        <v>42722</v>
      </c>
      <c r="E31" s="22">
        <v>42704</v>
      </c>
      <c r="F31" s="23"/>
      <c r="G31" s="24"/>
      <c r="H31" s="25">
        <v>5360303.6409999998</v>
      </c>
      <c r="I31" s="25">
        <v>384480.63900000002</v>
      </c>
      <c r="J31" s="20">
        <v>370.3</v>
      </c>
      <c r="K31" s="26"/>
      <c r="L31" s="27" t="s">
        <v>52</v>
      </c>
      <c r="M31" s="27" t="s">
        <v>53</v>
      </c>
      <c r="N31" s="28"/>
      <c r="O31" s="28"/>
      <c r="P31" s="29"/>
      <c r="Q31" s="30"/>
      <c r="R31" s="28"/>
      <c r="S31" s="28"/>
      <c r="T31" s="31"/>
      <c r="U31" s="31"/>
      <c r="V31" s="31"/>
      <c r="W31" s="31"/>
      <c r="X31" s="28"/>
      <c r="Y31" s="31"/>
      <c r="Z31" s="31"/>
      <c r="AA31" s="31"/>
      <c r="AB31" s="31"/>
      <c r="AC31" s="28"/>
      <c r="AD31" s="26"/>
    </row>
    <row r="32" spans="1:30" x14ac:dyDescent="0.35">
      <c r="A32" s="8">
        <v>22</v>
      </c>
      <c r="B32" s="34"/>
      <c r="C32" s="32" t="s">
        <v>84</v>
      </c>
      <c r="D32" s="10">
        <v>38644</v>
      </c>
      <c r="E32" s="10">
        <v>38674</v>
      </c>
      <c r="F32" s="37" t="s">
        <v>33</v>
      </c>
      <c r="G32" s="36" t="s">
        <v>25</v>
      </c>
      <c r="H32" s="12">
        <v>5344868.3930000002</v>
      </c>
      <c r="I32" s="12">
        <v>377220.908</v>
      </c>
      <c r="J32" s="8">
        <v>876</v>
      </c>
      <c r="K32" s="13" t="str">
        <f t="shared" si="0"/>
        <v>300I654820058300</v>
      </c>
      <c r="L32" s="14" t="s">
        <v>80</v>
      </c>
      <c r="M32" s="8"/>
      <c r="N32" s="15">
        <v>3</v>
      </c>
      <c r="O32" s="15">
        <v>0</v>
      </c>
      <c r="P32" s="16">
        <v>0</v>
      </c>
      <c r="Q32" s="17" t="s">
        <v>85</v>
      </c>
      <c r="R32" s="15">
        <v>6</v>
      </c>
      <c r="S32" s="15">
        <v>5</v>
      </c>
      <c r="T32" s="18">
        <v>4</v>
      </c>
      <c r="U32" s="18">
        <v>8</v>
      </c>
      <c r="V32" s="18">
        <v>2</v>
      </c>
      <c r="W32" s="18">
        <v>0</v>
      </c>
      <c r="X32" s="15">
        <v>0</v>
      </c>
      <c r="Y32" s="18">
        <v>5</v>
      </c>
      <c r="Z32" s="18">
        <v>8</v>
      </c>
      <c r="AA32" s="18">
        <v>3</v>
      </c>
      <c r="AB32" s="18">
        <v>0</v>
      </c>
      <c r="AC32" s="15">
        <v>0</v>
      </c>
      <c r="AD32" s="19" t="str">
        <f>CONCATENATE(N32,O32,P32,Q32,R32,S32,T32,U32,V32,W32,X32,Y32,Z32,AA32,AB32,AC32,)</f>
        <v>300I654820058300</v>
      </c>
    </row>
    <row r="33" spans="1:30" x14ac:dyDescent="0.35">
      <c r="A33" s="20">
        <v>22</v>
      </c>
      <c r="B33" s="20">
        <v>1</v>
      </c>
      <c r="C33" s="21" t="s">
        <v>51</v>
      </c>
      <c r="D33" s="22">
        <v>42720</v>
      </c>
      <c r="E33" s="22">
        <v>38674</v>
      </c>
      <c r="F33" s="23"/>
      <c r="G33" s="24"/>
      <c r="H33" s="25">
        <v>5344868.3930000002</v>
      </c>
      <c r="I33" s="25">
        <v>377220.908</v>
      </c>
      <c r="J33" s="20">
        <v>876</v>
      </c>
      <c r="K33" s="26"/>
      <c r="L33" s="27" t="s">
        <v>52</v>
      </c>
      <c r="M33" s="27" t="s">
        <v>53</v>
      </c>
      <c r="N33" s="28"/>
      <c r="O33" s="28"/>
      <c r="P33" s="29"/>
      <c r="Q33" s="30"/>
      <c r="R33" s="28"/>
      <c r="S33" s="28"/>
      <c r="T33" s="31"/>
      <c r="U33" s="31"/>
      <c r="V33" s="31"/>
      <c r="W33" s="31"/>
      <c r="X33" s="28"/>
      <c r="Y33" s="31"/>
      <c r="Z33" s="31"/>
      <c r="AA33" s="31"/>
      <c r="AB33" s="31"/>
      <c r="AC33" s="28"/>
      <c r="AD33" s="26"/>
    </row>
    <row r="34" spans="1:30" x14ac:dyDescent="0.35">
      <c r="A34" s="8">
        <v>23</v>
      </c>
      <c r="B34" s="34"/>
      <c r="C34" s="32" t="s">
        <v>86</v>
      </c>
      <c r="D34" s="10">
        <v>38680</v>
      </c>
      <c r="E34" s="10">
        <v>38701</v>
      </c>
      <c r="F34" s="37" t="s">
        <v>33</v>
      </c>
      <c r="G34" s="36" t="s">
        <v>25</v>
      </c>
      <c r="H34" s="12">
        <v>5347414.42</v>
      </c>
      <c r="I34" s="12">
        <v>375913.88400000002</v>
      </c>
      <c r="J34" s="8">
        <v>935</v>
      </c>
      <c r="K34" s="13" t="str">
        <f t="shared" si="0"/>
        <v>300D674820058300</v>
      </c>
      <c r="L34" s="14" t="s">
        <v>80</v>
      </c>
      <c r="M34" s="8"/>
      <c r="N34" s="15">
        <v>3</v>
      </c>
      <c r="O34" s="15">
        <v>0</v>
      </c>
      <c r="P34" s="16">
        <v>0</v>
      </c>
      <c r="Q34" s="17" t="s">
        <v>38</v>
      </c>
      <c r="R34" s="15">
        <v>6</v>
      </c>
      <c r="S34" s="15">
        <v>7</v>
      </c>
      <c r="T34" s="18">
        <v>4</v>
      </c>
      <c r="U34" s="18">
        <v>8</v>
      </c>
      <c r="V34" s="18">
        <v>2</v>
      </c>
      <c r="W34" s="18">
        <v>0</v>
      </c>
      <c r="X34" s="15">
        <v>0</v>
      </c>
      <c r="Y34" s="18">
        <v>5</v>
      </c>
      <c r="Z34" s="18">
        <v>8</v>
      </c>
      <c r="AA34" s="18">
        <v>3</v>
      </c>
      <c r="AB34" s="18">
        <v>0</v>
      </c>
      <c r="AC34" s="15">
        <v>0</v>
      </c>
      <c r="AD34" s="19" t="str">
        <f>CONCATENATE(N34,O34,P34,Q34,R34,S34,T34,U34,V34,W34,X34,Y34,Z34,AA34,AB34,AC34,)</f>
        <v>300D674820058300</v>
      </c>
    </row>
    <row r="35" spans="1:30" x14ac:dyDescent="0.35">
      <c r="A35" s="20">
        <v>23</v>
      </c>
      <c r="B35" s="20">
        <v>1</v>
      </c>
      <c r="C35" s="21" t="s">
        <v>87</v>
      </c>
      <c r="D35" s="22">
        <v>41442</v>
      </c>
      <c r="E35" s="22">
        <v>41478</v>
      </c>
      <c r="F35" s="23"/>
      <c r="G35" s="24"/>
      <c r="H35" s="25">
        <v>5347414.42</v>
      </c>
      <c r="I35" s="25">
        <v>375913.88400000002</v>
      </c>
      <c r="J35" s="20">
        <v>1970</v>
      </c>
      <c r="K35" s="26"/>
      <c r="L35" s="27" t="s">
        <v>80</v>
      </c>
      <c r="M35" s="27" t="s">
        <v>88</v>
      </c>
      <c r="N35" s="28"/>
      <c r="O35" s="28"/>
      <c r="P35" s="29"/>
      <c r="Q35" s="30"/>
      <c r="R35" s="28"/>
      <c r="S35" s="28"/>
      <c r="T35" s="31"/>
      <c r="U35" s="31"/>
      <c r="V35" s="31"/>
      <c r="W35" s="31"/>
      <c r="X35" s="28"/>
      <c r="Y35" s="31"/>
      <c r="Z35" s="31"/>
      <c r="AA35" s="31"/>
      <c r="AB35" s="31"/>
      <c r="AC35" s="28"/>
      <c r="AD35" s="26"/>
    </row>
    <row r="36" spans="1:30" x14ac:dyDescent="0.35">
      <c r="A36" s="20">
        <v>23</v>
      </c>
      <c r="B36" s="20">
        <v>2</v>
      </c>
      <c r="C36" s="21" t="s">
        <v>51</v>
      </c>
      <c r="D36" s="22">
        <v>42725</v>
      </c>
      <c r="E36" s="22">
        <v>41478</v>
      </c>
      <c r="F36" s="23"/>
      <c r="G36" s="24"/>
      <c r="H36" s="25">
        <v>5347414.42</v>
      </c>
      <c r="I36" s="25">
        <v>375913.88400000002</v>
      </c>
      <c r="J36" s="20">
        <v>1970</v>
      </c>
      <c r="K36" s="26"/>
      <c r="L36" s="27" t="s">
        <v>52</v>
      </c>
      <c r="M36" s="27" t="s">
        <v>53</v>
      </c>
      <c r="N36" s="28"/>
      <c r="O36" s="28"/>
      <c r="P36" s="29"/>
      <c r="Q36" s="30"/>
      <c r="R36" s="28"/>
      <c r="S36" s="28"/>
      <c r="T36" s="31"/>
      <c r="U36" s="31"/>
      <c r="V36" s="31"/>
      <c r="W36" s="31"/>
      <c r="X36" s="28"/>
      <c r="Y36" s="31"/>
      <c r="Z36" s="31"/>
      <c r="AA36" s="31"/>
      <c r="AB36" s="31"/>
      <c r="AC36" s="28"/>
      <c r="AD36" s="26"/>
    </row>
    <row r="37" spans="1:30" x14ac:dyDescent="0.35">
      <c r="A37" s="8">
        <f>A34+1</f>
        <v>24</v>
      </c>
      <c r="B37" s="8"/>
      <c r="C37" s="32" t="s">
        <v>89</v>
      </c>
      <c r="D37" s="10">
        <v>39015</v>
      </c>
      <c r="E37" s="10">
        <v>39039</v>
      </c>
      <c r="F37" s="37" t="s">
        <v>33</v>
      </c>
      <c r="G37" s="36" t="s">
        <v>25</v>
      </c>
      <c r="H37" s="12">
        <v>5360170.625</v>
      </c>
      <c r="I37" s="12">
        <v>386210.65100000001</v>
      </c>
      <c r="J37" s="8">
        <v>719</v>
      </c>
      <c r="K37" s="13" t="str">
        <f t="shared" si="0"/>
        <v>300C144830058300</v>
      </c>
      <c r="L37" s="14" t="s">
        <v>80</v>
      </c>
      <c r="M37" s="8"/>
      <c r="N37" s="15">
        <v>3</v>
      </c>
      <c r="O37" s="15">
        <v>0</v>
      </c>
      <c r="P37" s="16">
        <v>0</v>
      </c>
      <c r="Q37" s="17" t="s">
        <v>82</v>
      </c>
      <c r="R37" s="15">
        <v>1</v>
      </c>
      <c r="S37" s="15">
        <v>4</v>
      </c>
      <c r="T37" s="18">
        <v>4</v>
      </c>
      <c r="U37" s="18">
        <v>8</v>
      </c>
      <c r="V37" s="18">
        <v>3</v>
      </c>
      <c r="W37" s="18">
        <v>0</v>
      </c>
      <c r="X37" s="15">
        <v>0</v>
      </c>
      <c r="Y37" s="18">
        <v>5</v>
      </c>
      <c r="Z37" s="18">
        <v>8</v>
      </c>
      <c r="AA37" s="18">
        <v>3</v>
      </c>
      <c r="AB37" s="18">
        <v>0</v>
      </c>
      <c r="AC37" s="15">
        <v>0</v>
      </c>
      <c r="AD37" s="19" t="str">
        <f>CONCATENATE(N37,O37,P37,Q37,R37,S37,T37,U37,V37,W37,X37,Y37,Z37,AA37,AB37,AC37,)</f>
        <v>300C144830058300</v>
      </c>
    </row>
    <row r="38" spans="1:30" x14ac:dyDescent="0.35">
      <c r="A38" s="8">
        <f>A37+1</f>
        <v>25</v>
      </c>
      <c r="B38" s="34"/>
      <c r="C38" s="32" t="s">
        <v>90</v>
      </c>
      <c r="D38" s="10">
        <v>39048</v>
      </c>
      <c r="E38" s="10">
        <v>39069</v>
      </c>
      <c r="F38" s="37" t="s">
        <v>33</v>
      </c>
      <c r="G38" s="36" t="s">
        <v>25</v>
      </c>
      <c r="H38" s="12">
        <v>5347603.2560000001</v>
      </c>
      <c r="I38" s="12">
        <v>370174.99599999998</v>
      </c>
      <c r="J38" s="8">
        <v>186.5</v>
      </c>
      <c r="K38" s="13" t="str">
        <f t="shared" si="0"/>
        <v>300A074820058450</v>
      </c>
      <c r="L38" s="14" t="s">
        <v>80</v>
      </c>
      <c r="M38" s="8"/>
      <c r="N38" s="15">
        <v>3</v>
      </c>
      <c r="O38" s="15">
        <v>0</v>
      </c>
      <c r="P38" s="16">
        <v>0</v>
      </c>
      <c r="Q38" s="17" t="s">
        <v>68</v>
      </c>
      <c r="R38" s="15">
        <v>0</v>
      </c>
      <c r="S38" s="15">
        <v>7</v>
      </c>
      <c r="T38" s="18">
        <v>4</v>
      </c>
      <c r="U38" s="18">
        <v>8</v>
      </c>
      <c r="V38" s="18">
        <v>2</v>
      </c>
      <c r="W38" s="18">
        <v>0</v>
      </c>
      <c r="X38" s="15">
        <v>0</v>
      </c>
      <c r="Y38" s="18">
        <v>5</v>
      </c>
      <c r="Z38" s="18">
        <v>8</v>
      </c>
      <c r="AA38" s="18">
        <v>4</v>
      </c>
      <c r="AB38" s="18">
        <v>5</v>
      </c>
      <c r="AC38" s="15">
        <v>0</v>
      </c>
      <c r="AD38" s="19" t="str">
        <f>CONCATENATE(N38,O38,P38,Q38,R38,S38,T38,U38,V38,W38,X38,Y38,Z38,AA38,AB38,AC38,)</f>
        <v>300A074820058450</v>
      </c>
    </row>
    <row r="39" spans="1:30" x14ac:dyDescent="0.35">
      <c r="A39" s="20">
        <v>25</v>
      </c>
      <c r="B39" s="20"/>
      <c r="C39" s="21" t="s">
        <v>51</v>
      </c>
      <c r="D39" s="22">
        <v>42725</v>
      </c>
      <c r="E39" s="22">
        <v>39069</v>
      </c>
      <c r="F39" s="23"/>
      <c r="G39" s="24"/>
      <c r="H39" s="25">
        <v>5347603.2560000001</v>
      </c>
      <c r="I39" s="25">
        <v>370174.99599999998</v>
      </c>
      <c r="J39" s="20">
        <v>186.5</v>
      </c>
      <c r="K39" s="26"/>
      <c r="L39" s="27" t="s">
        <v>52</v>
      </c>
      <c r="M39" s="27" t="s">
        <v>53</v>
      </c>
      <c r="N39" s="28"/>
      <c r="O39" s="28"/>
      <c r="P39" s="29"/>
      <c r="Q39" s="30"/>
      <c r="R39" s="28"/>
      <c r="S39" s="28"/>
      <c r="T39" s="31"/>
      <c r="U39" s="31"/>
      <c r="V39" s="31"/>
      <c r="W39" s="31"/>
      <c r="X39" s="28"/>
      <c r="Y39" s="31"/>
      <c r="Z39" s="31"/>
      <c r="AA39" s="31"/>
      <c r="AB39" s="31"/>
      <c r="AC39" s="28"/>
      <c r="AD39" s="26"/>
    </row>
    <row r="40" spans="1:30" x14ac:dyDescent="0.35">
      <c r="A40" s="8">
        <f>A38+1</f>
        <v>26</v>
      </c>
      <c r="B40" s="8"/>
      <c r="C40" s="9" t="s">
        <v>91</v>
      </c>
      <c r="D40" s="10">
        <v>39717</v>
      </c>
      <c r="E40" s="10">
        <v>39806</v>
      </c>
      <c r="F40" s="37" t="s">
        <v>92</v>
      </c>
      <c r="G40" s="11" t="s">
        <v>93</v>
      </c>
      <c r="H40" s="12">
        <v>5373075.0259999996</v>
      </c>
      <c r="I40" s="12">
        <v>335549.91899999999</v>
      </c>
      <c r="J40" s="34">
        <v>4256</v>
      </c>
      <c r="K40" s="13" t="str">
        <f t="shared" si="0"/>
        <v>300H004830059006</v>
      </c>
      <c r="L40" s="14" t="s">
        <v>73</v>
      </c>
      <c r="M40" s="8"/>
      <c r="N40" s="15">
        <v>3</v>
      </c>
      <c r="O40" s="15">
        <v>0</v>
      </c>
      <c r="P40" s="16">
        <v>0</v>
      </c>
      <c r="Q40" s="17" t="s">
        <v>27</v>
      </c>
      <c r="R40" s="15">
        <v>0</v>
      </c>
      <c r="S40" s="15">
        <v>0</v>
      </c>
      <c r="T40" s="18">
        <v>4</v>
      </c>
      <c r="U40" s="18">
        <v>8</v>
      </c>
      <c r="V40" s="18">
        <v>3</v>
      </c>
      <c r="W40" s="18">
        <v>0</v>
      </c>
      <c r="X40" s="15">
        <v>0</v>
      </c>
      <c r="Y40" s="18">
        <v>5</v>
      </c>
      <c r="Z40" s="18">
        <v>9</v>
      </c>
      <c r="AA40" s="18">
        <v>0</v>
      </c>
      <c r="AB40" s="18">
        <v>0</v>
      </c>
      <c r="AC40" s="16">
        <v>6</v>
      </c>
      <c r="AD40" s="19" t="str">
        <f>CONCATENATE(N40,O40,P40,Q40,R40,S40,T40,U40,V40,W40,X40,Y40,Z40,AA40,AB40,AC40,)</f>
        <v>300H004830059006</v>
      </c>
    </row>
    <row r="41" spans="1:30" x14ac:dyDescent="0.35">
      <c r="A41" s="20">
        <v>26</v>
      </c>
      <c r="B41" s="20">
        <v>1</v>
      </c>
      <c r="C41" s="30" t="s">
        <v>94</v>
      </c>
      <c r="D41" s="22">
        <v>40952</v>
      </c>
      <c r="E41" s="22"/>
      <c r="F41" s="23"/>
      <c r="G41" s="24"/>
      <c r="H41" s="25">
        <v>5373075.0259999996</v>
      </c>
      <c r="I41" s="25">
        <v>335549.91899999999</v>
      </c>
      <c r="J41" s="20">
        <v>4256</v>
      </c>
      <c r="K41" s="26"/>
      <c r="L41" s="27" t="s">
        <v>73</v>
      </c>
      <c r="M41" s="20" t="s">
        <v>95</v>
      </c>
      <c r="N41" s="28"/>
      <c r="O41" s="28"/>
      <c r="P41" s="29"/>
      <c r="Q41" s="30"/>
      <c r="R41" s="28"/>
      <c r="S41" s="28"/>
      <c r="T41" s="31"/>
      <c r="U41" s="31"/>
      <c r="V41" s="31"/>
      <c r="W41" s="31"/>
      <c r="X41" s="28"/>
      <c r="Y41" s="31"/>
      <c r="Z41" s="31"/>
      <c r="AA41" s="31"/>
      <c r="AB41" s="31"/>
      <c r="AC41" s="29"/>
      <c r="AD41" s="26"/>
    </row>
    <row r="42" spans="1:30" x14ac:dyDescent="0.35">
      <c r="A42" s="20">
        <v>26</v>
      </c>
      <c r="B42" s="20">
        <v>2</v>
      </c>
      <c r="C42" s="38" t="s">
        <v>96</v>
      </c>
      <c r="D42" s="22">
        <v>42916</v>
      </c>
      <c r="E42" s="22"/>
      <c r="F42" s="23"/>
      <c r="G42" s="24"/>
      <c r="H42" s="25">
        <v>5373075.0259999996</v>
      </c>
      <c r="I42" s="25">
        <v>335549.91899999999</v>
      </c>
      <c r="J42" s="20">
        <v>4256</v>
      </c>
      <c r="K42" s="26"/>
      <c r="L42" s="27" t="s">
        <v>97</v>
      </c>
      <c r="M42" s="27" t="s">
        <v>98</v>
      </c>
      <c r="N42" s="28"/>
      <c r="O42" s="28"/>
      <c r="P42" s="29"/>
      <c r="Q42" s="30"/>
      <c r="R42" s="28"/>
      <c r="S42" s="28"/>
      <c r="T42" s="31"/>
      <c r="U42" s="31"/>
      <c r="V42" s="31"/>
      <c r="W42" s="31"/>
      <c r="X42" s="28"/>
      <c r="Y42" s="31"/>
      <c r="Z42" s="31"/>
      <c r="AA42" s="31"/>
      <c r="AB42" s="31"/>
      <c r="AC42" s="29"/>
      <c r="AD42" s="26"/>
    </row>
    <row r="43" spans="1:30" x14ac:dyDescent="0.35">
      <c r="A43" s="8">
        <f>A40+1</f>
        <v>27</v>
      </c>
      <c r="B43" s="8"/>
      <c r="C43" s="32" t="s">
        <v>99</v>
      </c>
      <c r="D43" s="10">
        <v>39858</v>
      </c>
      <c r="E43" s="10">
        <v>39866</v>
      </c>
      <c r="F43" s="37" t="s">
        <v>100</v>
      </c>
      <c r="G43" s="11" t="s">
        <v>25</v>
      </c>
      <c r="H43" s="12">
        <v>5360344.6409999998</v>
      </c>
      <c r="I43" s="12">
        <v>384395.63799999998</v>
      </c>
      <c r="J43" s="8">
        <v>213.5</v>
      </c>
      <c r="K43" s="13" t="str">
        <f t="shared" si="0"/>
        <v>300B244830058300</v>
      </c>
      <c r="L43" s="14" t="s">
        <v>80</v>
      </c>
      <c r="M43" s="8"/>
      <c r="N43" s="15">
        <v>3</v>
      </c>
      <c r="O43" s="15">
        <v>0</v>
      </c>
      <c r="P43" s="16">
        <v>0</v>
      </c>
      <c r="Q43" s="17" t="s">
        <v>35</v>
      </c>
      <c r="R43" s="15">
        <v>2</v>
      </c>
      <c r="S43" s="15">
        <v>4</v>
      </c>
      <c r="T43" s="18">
        <v>4</v>
      </c>
      <c r="U43" s="18">
        <v>8</v>
      </c>
      <c r="V43" s="18">
        <v>3</v>
      </c>
      <c r="W43" s="18">
        <v>0</v>
      </c>
      <c r="X43" s="15">
        <v>0</v>
      </c>
      <c r="Y43" s="18">
        <v>5</v>
      </c>
      <c r="Z43" s="18">
        <v>8</v>
      </c>
      <c r="AA43" s="18">
        <v>3</v>
      </c>
      <c r="AB43" s="18">
        <v>0</v>
      </c>
      <c r="AC43" s="15">
        <v>0</v>
      </c>
      <c r="AD43" s="19" t="str">
        <f>CONCATENATE(N43,O43,P43,Q43,R43,S43,T43,U43,V43,W43,X43,Y43,Z43,AA43,AB43,AC43,)</f>
        <v>300B244830058300</v>
      </c>
    </row>
    <row r="44" spans="1:30" x14ac:dyDescent="0.35">
      <c r="A44" s="8">
        <f>A43+1</f>
        <v>28</v>
      </c>
      <c r="B44" s="8"/>
      <c r="C44" s="32" t="s">
        <v>101</v>
      </c>
      <c r="D44" s="10">
        <v>39866</v>
      </c>
      <c r="E44" s="10">
        <v>39871</v>
      </c>
      <c r="F44" s="37" t="s">
        <v>100</v>
      </c>
      <c r="G44" s="11" t="s">
        <v>60</v>
      </c>
      <c r="H44" s="12">
        <v>5360172.6409999998</v>
      </c>
      <c r="I44" s="12">
        <v>384543.64</v>
      </c>
      <c r="J44" s="8">
        <v>249</v>
      </c>
      <c r="K44" s="13" t="str">
        <f t="shared" si="0"/>
        <v>302B244830058300</v>
      </c>
      <c r="L44" s="14" t="s">
        <v>80</v>
      </c>
      <c r="M44" s="8"/>
      <c r="N44" s="15">
        <v>3</v>
      </c>
      <c r="O44" s="15">
        <v>0</v>
      </c>
      <c r="P44" s="16">
        <v>2</v>
      </c>
      <c r="Q44" s="17" t="s">
        <v>35</v>
      </c>
      <c r="R44" s="15">
        <v>2</v>
      </c>
      <c r="S44" s="15">
        <v>4</v>
      </c>
      <c r="T44" s="18">
        <v>4</v>
      </c>
      <c r="U44" s="18">
        <v>8</v>
      </c>
      <c r="V44" s="18">
        <v>3</v>
      </c>
      <c r="W44" s="18">
        <v>0</v>
      </c>
      <c r="X44" s="15">
        <v>0</v>
      </c>
      <c r="Y44" s="18">
        <v>5</v>
      </c>
      <c r="Z44" s="18">
        <v>8</v>
      </c>
      <c r="AA44" s="18">
        <v>3</v>
      </c>
      <c r="AB44" s="18">
        <v>0</v>
      </c>
      <c r="AC44" s="15">
        <v>0</v>
      </c>
      <c r="AD44" s="19" t="str">
        <f>CONCATENATE(N44,O44,P44,Q44,R44,S44,T44,U44,V44,W44,X44,Y44,Z44,AA44,AB44,AC44,)</f>
        <v>302B244830058300</v>
      </c>
    </row>
    <row r="45" spans="1:30" x14ac:dyDescent="0.35">
      <c r="A45" s="8">
        <f>A44+1</f>
        <v>29</v>
      </c>
      <c r="B45" s="34"/>
      <c r="C45" s="33" t="s">
        <v>102</v>
      </c>
      <c r="D45" s="10">
        <v>39994</v>
      </c>
      <c r="E45" s="10">
        <v>40101</v>
      </c>
      <c r="F45" s="37" t="s">
        <v>33</v>
      </c>
      <c r="G45" s="11" t="s">
        <v>60</v>
      </c>
      <c r="H45" s="12">
        <v>5343292.3990000002</v>
      </c>
      <c r="I45" s="12">
        <v>379841.88500000001</v>
      </c>
      <c r="J45" s="8">
        <v>3560</v>
      </c>
      <c r="K45" s="13" t="str">
        <f t="shared" si="0"/>
        <v>300M444820058300</v>
      </c>
      <c r="L45" s="14" t="s">
        <v>103</v>
      </c>
      <c r="M45" s="8"/>
      <c r="N45" s="15">
        <v>3</v>
      </c>
      <c r="O45" s="15">
        <v>0</v>
      </c>
      <c r="P45" s="16">
        <v>0</v>
      </c>
      <c r="Q45" s="17" t="s">
        <v>104</v>
      </c>
      <c r="R45" s="15">
        <v>4</v>
      </c>
      <c r="S45" s="15">
        <v>4</v>
      </c>
      <c r="T45" s="18">
        <v>4</v>
      </c>
      <c r="U45" s="18">
        <v>8</v>
      </c>
      <c r="V45" s="18">
        <v>2</v>
      </c>
      <c r="W45" s="18">
        <v>0</v>
      </c>
      <c r="X45" s="15">
        <v>0</v>
      </c>
      <c r="Y45" s="18">
        <v>5</v>
      </c>
      <c r="Z45" s="18">
        <v>8</v>
      </c>
      <c r="AA45" s="18">
        <v>3</v>
      </c>
      <c r="AB45" s="18">
        <v>0</v>
      </c>
      <c r="AC45" s="15">
        <v>0</v>
      </c>
      <c r="AD45" s="19" t="str">
        <f>CONCATENATE(N45,O45,P45,Q45,R45,S45,T45,U45,V45,W45,X45,Y45,Z45,AA45,AB45,AC45,)</f>
        <v>300M444820058300</v>
      </c>
    </row>
    <row r="46" spans="1:30" x14ac:dyDescent="0.35">
      <c r="A46" s="20">
        <v>29</v>
      </c>
      <c r="B46" s="20">
        <v>1</v>
      </c>
      <c r="C46" s="39" t="s">
        <v>50</v>
      </c>
      <c r="D46" s="22">
        <v>40404</v>
      </c>
      <c r="E46" s="22">
        <v>40460</v>
      </c>
      <c r="F46" s="23"/>
      <c r="G46" s="24"/>
      <c r="H46" s="25">
        <v>5343292.3990000002</v>
      </c>
      <c r="I46" s="25">
        <v>379841.88500000001</v>
      </c>
      <c r="J46" s="20">
        <v>3560</v>
      </c>
      <c r="K46" s="26"/>
      <c r="L46" s="27" t="s">
        <v>103</v>
      </c>
      <c r="M46" s="27" t="s">
        <v>31</v>
      </c>
      <c r="N46" s="28"/>
      <c r="O46" s="28"/>
      <c r="P46" s="29"/>
      <c r="Q46" s="30"/>
      <c r="R46" s="28"/>
      <c r="S46" s="28"/>
      <c r="T46" s="31"/>
      <c r="U46" s="31"/>
      <c r="V46" s="31"/>
      <c r="W46" s="31"/>
      <c r="X46" s="28"/>
      <c r="Y46" s="31"/>
      <c r="Z46" s="31"/>
      <c r="AA46" s="31"/>
      <c r="AB46" s="31"/>
      <c r="AC46" s="28"/>
      <c r="AD46" s="26"/>
    </row>
    <row r="47" spans="1:30" x14ac:dyDescent="0.35">
      <c r="A47" s="20">
        <v>29</v>
      </c>
      <c r="B47" s="20">
        <v>2</v>
      </c>
      <c r="C47" s="35" t="s">
        <v>51</v>
      </c>
      <c r="D47" s="22">
        <v>42719</v>
      </c>
      <c r="E47" s="22">
        <v>42714</v>
      </c>
      <c r="F47" s="23"/>
      <c r="G47" s="24"/>
      <c r="H47" s="25">
        <v>5343292.3990000002</v>
      </c>
      <c r="I47" s="25">
        <v>379841.88500000001</v>
      </c>
      <c r="J47" s="20">
        <v>3560</v>
      </c>
      <c r="K47" s="26"/>
      <c r="L47" s="27" t="s">
        <v>52</v>
      </c>
      <c r="M47" s="27"/>
      <c r="N47" s="28"/>
      <c r="O47" s="28"/>
      <c r="P47" s="29"/>
      <c r="Q47" s="30"/>
      <c r="R47" s="28"/>
      <c r="S47" s="28"/>
      <c r="T47" s="31"/>
      <c r="U47" s="31"/>
      <c r="V47" s="31"/>
      <c r="W47" s="31"/>
      <c r="X47" s="28"/>
      <c r="Y47" s="31"/>
      <c r="Z47" s="31"/>
      <c r="AA47" s="31"/>
      <c r="AB47" s="31"/>
      <c r="AC47" s="28"/>
      <c r="AD47" s="26"/>
    </row>
    <row r="48" spans="1:30" x14ac:dyDescent="0.35">
      <c r="A48" s="8">
        <f>A45+1</f>
        <v>30</v>
      </c>
      <c r="B48" s="34"/>
      <c r="C48" s="32" t="s">
        <v>105</v>
      </c>
      <c r="D48" s="10">
        <v>40107</v>
      </c>
      <c r="E48" s="10">
        <v>40152</v>
      </c>
      <c r="F48" s="11" t="s">
        <v>33</v>
      </c>
      <c r="G48" s="36" t="s">
        <v>60</v>
      </c>
      <c r="H48" s="12">
        <v>5347598.2560000001</v>
      </c>
      <c r="I48" s="12">
        <v>370162.99599999998</v>
      </c>
      <c r="J48" s="8">
        <v>1965</v>
      </c>
      <c r="K48" s="13" t="str">
        <f t="shared" si="0"/>
        <v>302A074820058450</v>
      </c>
      <c r="L48" s="14" t="s">
        <v>103</v>
      </c>
      <c r="M48" s="8"/>
      <c r="N48" s="15">
        <v>3</v>
      </c>
      <c r="O48" s="15">
        <v>0</v>
      </c>
      <c r="P48" s="16">
        <v>2</v>
      </c>
      <c r="Q48" s="17" t="s">
        <v>68</v>
      </c>
      <c r="R48" s="15">
        <v>0</v>
      </c>
      <c r="S48" s="15">
        <v>7</v>
      </c>
      <c r="T48" s="18">
        <v>4</v>
      </c>
      <c r="U48" s="18">
        <v>8</v>
      </c>
      <c r="V48" s="18">
        <v>2</v>
      </c>
      <c r="W48" s="18">
        <v>0</v>
      </c>
      <c r="X48" s="15">
        <v>0</v>
      </c>
      <c r="Y48" s="18">
        <v>5</v>
      </c>
      <c r="Z48" s="18">
        <v>8</v>
      </c>
      <c r="AA48" s="18">
        <v>4</v>
      </c>
      <c r="AB48" s="18">
        <v>5</v>
      </c>
      <c r="AC48" s="15">
        <v>0</v>
      </c>
      <c r="AD48" s="19" t="str">
        <f>CONCATENATE(N48,O48,P48,Q48,R48,S48,T48,U48,V48,W48,X48,Y48,Z48,AA48,AB48,AC48,)</f>
        <v>302A074820058450</v>
      </c>
    </row>
    <row r="49" spans="1:30" x14ac:dyDescent="0.35">
      <c r="A49" s="20">
        <v>30</v>
      </c>
      <c r="B49" s="20">
        <v>1</v>
      </c>
      <c r="C49" s="30" t="s">
        <v>50</v>
      </c>
      <c r="D49" s="40">
        <v>40417</v>
      </c>
      <c r="E49" s="22">
        <v>40440</v>
      </c>
      <c r="F49" s="23"/>
      <c r="G49" s="24"/>
      <c r="H49" s="25">
        <v>5347598.2560000001</v>
      </c>
      <c r="I49" s="25">
        <v>370162.99599999998</v>
      </c>
      <c r="J49" s="20">
        <v>1965</v>
      </c>
      <c r="K49" s="26"/>
      <c r="L49" s="27" t="s">
        <v>103</v>
      </c>
      <c r="M49" s="27" t="s">
        <v>31</v>
      </c>
      <c r="N49" s="28"/>
      <c r="O49" s="28"/>
      <c r="P49" s="29"/>
      <c r="Q49" s="30"/>
      <c r="R49" s="28"/>
      <c r="S49" s="28"/>
      <c r="T49" s="31"/>
      <c r="U49" s="31"/>
      <c r="V49" s="31"/>
      <c r="W49" s="31"/>
      <c r="X49" s="28"/>
      <c r="Y49" s="31"/>
      <c r="Z49" s="31"/>
      <c r="AA49" s="31"/>
      <c r="AB49" s="31"/>
      <c r="AC49" s="28"/>
      <c r="AD49" s="26"/>
    </row>
    <row r="50" spans="1:30" x14ac:dyDescent="0.35">
      <c r="A50" s="20">
        <v>30</v>
      </c>
      <c r="B50" s="20">
        <v>2</v>
      </c>
      <c r="C50" s="30" t="s">
        <v>106</v>
      </c>
      <c r="D50" s="40">
        <v>41573</v>
      </c>
      <c r="E50" s="22">
        <v>41586</v>
      </c>
      <c r="F50" s="23"/>
      <c r="G50" s="24"/>
      <c r="H50" s="25">
        <v>5347598.2560000001</v>
      </c>
      <c r="I50" s="25">
        <v>370162.99599999998</v>
      </c>
      <c r="J50" s="20">
        <v>1965</v>
      </c>
      <c r="K50" s="26"/>
      <c r="L50" s="27" t="s">
        <v>103</v>
      </c>
      <c r="M50" s="27" t="s">
        <v>95</v>
      </c>
      <c r="N50" s="28"/>
      <c r="O50" s="28"/>
      <c r="P50" s="29"/>
      <c r="Q50" s="30"/>
      <c r="R50" s="28"/>
      <c r="S50" s="28"/>
      <c r="T50" s="31"/>
      <c r="U50" s="31"/>
      <c r="V50" s="31"/>
      <c r="W50" s="31"/>
      <c r="X50" s="28"/>
      <c r="Y50" s="31"/>
      <c r="Z50" s="31"/>
      <c r="AA50" s="31"/>
      <c r="AB50" s="31"/>
      <c r="AC50" s="28"/>
      <c r="AD50" s="26"/>
    </row>
    <row r="51" spans="1:30" x14ac:dyDescent="0.35">
      <c r="A51" s="20">
        <v>30</v>
      </c>
      <c r="B51" s="20">
        <v>3</v>
      </c>
      <c r="C51" s="21" t="s">
        <v>51</v>
      </c>
      <c r="D51" s="40">
        <v>42705</v>
      </c>
      <c r="E51" s="22">
        <v>42709</v>
      </c>
      <c r="F51" s="23"/>
      <c r="G51" s="24"/>
      <c r="H51" s="25">
        <v>5347598.2560000001</v>
      </c>
      <c r="I51" s="25">
        <v>370162.99599999998</v>
      </c>
      <c r="J51" s="20">
        <v>1965</v>
      </c>
      <c r="K51" s="26"/>
      <c r="L51" s="27" t="s">
        <v>52</v>
      </c>
      <c r="M51" s="27" t="s">
        <v>53</v>
      </c>
      <c r="N51" s="28"/>
      <c r="O51" s="28"/>
      <c r="P51" s="29"/>
      <c r="Q51" s="30"/>
      <c r="R51" s="28"/>
      <c r="S51" s="28"/>
      <c r="T51" s="31"/>
      <c r="U51" s="31"/>
      <c r="V51" s="31"/>
      <c r="W51" s="31"/>
      <c r="X51" s="28"/>
      <c r="Y51" s="31"/>
      <c r="Z51" s="31"/>
      <c r="AA51" s="31"/>
      <c r="AB51" s="31"/>
      <c r="AC51" s="28"/>
      <c r="AD51" s="26"/>
    </row>
    <row r="52" spans="1:30" x14ac:dyDescent="0.35">
      <c r="A52" s="8">
        <f>A48+1</f>
        <v>31</v>
      </c>
      <c r="B52" s="8"/>
      <c r="C52" s="32" t="s">
        <v>107</v>
      </c>
      <c r="D52" s="10">
        <v>40220</v>
      </c>
      <c r="E52" s="10">
        <v>40268</v>
      </c>
      <c r="F52" s="37" t="s">
        <v>33</v>
      </c>
      <c r="G52" s="41" t="s">
        <v>108</v>
      </c>
      <c r="H52" s="12">
        <v>5451773.9630000005</v>
      </c>
      <c r="I52" s="12">
        <v>474871.83899999998</v>
      </c>
      <c r="J52" s="8">
        <v>442</v>
      </c>
      <c r="K52" s="13" t="str">
        <f t="shared" si="0"/>
        <v>300D344920057150</v>
      </c>
      <c r="L52" s="14" t="s">
        <v>56</v>
      </c>
      <c r="M52" s="8"/>
      <c r="N52" s="15">
        <v>3</v>
      </c>
      <c r="O52" s="15">
        <v>0</v>
      </c>
      <c r="P52" s="16">
        <v>0</v>
      </c>
      <c r="Q52" s="42" t="s">
        <v>38</v>
      </c>
      <c r="R52" s="15">
        <v>3</v>
      </c>
      <c r="S52" s="15">
        <v>4</v>
      </c>
      <c r="T52" s="43">
        <v>4</v>
      </c>
      <c r="U52" s="18">
        <v>9</v>
      </c>
      <c r="V52" s="43">
        <v>2</v>
      </c>
      <c r="W52" s="18">
        <v>0</v>
      </c>
      <c r="X52" s="15">
        <v>0</v>
      </c>
      <c r="Y52" s="43">
        <v>5</v>
      </c>
      <c r="Z52" s="18">
        <v>7</v>
      </c>
      <c r="AA52" s="43">
        <v>1</v>
      </c>
      <c r="AB52" s="18">
        <v>5</v>
      </c>
      <c r="AC52" s="15">
        <v>0</v>
      </c>
      <c r="AD52" s="19" t="str">
        <f>CONCATENATE(N52,O52,P52,Q52,R52,S52,T52,U52,V52,W52,X52,Y52,Z52,AA52,AB52,AC52,)</f>
        <v>300D344920057150</v>
      </c>
    </row>
    <row r="53" spans="1:30" x14ac:dyDescent="0.35">
      <c r="A53" s="8">
        <f>A52+1</f>
        <v>32</v>
      </c>
      <c r="B53" s="8"/>
      <c r="C53" s="32" t="s">
        <v>109</v>
      </c>
      <c r="D53" s="10">
        <v>40224</v>
      </c>
      <c r="E53" s="10">
        <v>40320</v>
      </c>
      <c r="F53" s="37" t="s">
        <v>33</v>
      </c>
      <c r="G53" s="41" t="s">
        <v>108</v>
      </c>
      <c r="H53" s="12">
        <v>5536653.8969999999</v>
      </c>
      <c r="I53" s="12">
        <v>449794.20799999998</v>
      </c>
      <c r="J53" s="8">
        <v>3160</v>
      </c>
      <c r="K53" s="13" t="str">
        <f t="shared" si="0"/>
        <v>300P895000057300</v>
      </c>
      <c r="L53" s="14" t="s">
        <v>110</v>
      </c>
      <c r="M53" s="8"/>
      <c r="N53" s="15">
        <v>3</v>
      </c>
      <c r="O53" s="15">
        <v>0</v>
      </c>
      <c r="P53" s="16">
        <v>0</v>
      </c>
      <c r="Q53" s="17" t="s">
        <v>78</v>
      </c>
      <c r="R53" s="15">
        <v>8</v>
      </c>
      <c r="S53" s="15">
        <v>9</v>
      </c>
      <c r="T53" s="18">
        <v>5</v>
      </c>
      <c r="U53" s="18">
        <v>0</v>
      </c>
      <c r="V53" s="18">
        <v>0</v>
      </c>
      <c r="W53" s="18">
        <v>0</v>
      </c>
      <c r="X53" s="15">
        <v>0</v>
      </c>
      <c r="Y53" s="18">
        <v>5</v>
      </c>
      <c r="Z53" s="18">
        <v>7</v>
      </c>
      <c r="AA53" s="18">
        <v>3</v>
      </c>
      <c r="AB53" s="18">
        <v>0</v>
      </c>
      <c r="AC53" s="15">
        <v>0</v>
      </c>
      <c r="AD53" s="19" t="str">
        <f>CONCATENATE(N53,O53,P53,Q53,R53,S53,T53,U53,V53,W53,X53,Y53,Z53,AA53,AB53,AC53,)</f>
        <v>300P895000057300</v>
      </c>
    </row>
    <row r="54" spans="1:30" x14ac:dyDescent="0.35">
      <c r="A54" s="20">
        <v>32</v>
      </c>
      <c r="B54" s="20">
        <v>1</v>
      </c>
      <c r="C54" s="21" t="s">
        <v>50</v>
      </c>
      <c r="D54" s="22">
        <v>40532</v>
      </c>
      <c r="E54" s="22">
        <v>40558</v>
      </c>
      <c r="F54" s="23"/>
      <c r="G54" s="27"/>
      <c r="H54" s="25">
        <v>5536653.8969999999</v>
      </c>
      <c r="I54" s="25">
        <v>449794.20799999998</v>
      </c>
      <c r="J54" s="20">
        <v>3160</v>
      </c>
      <c r="K54" s="26"/>
      <c r="L54" s="27" t="s">
        <v>110</v>
      </c>
      <c r="M54" s="20" t="s">
        <v>111</v>
      </c>
      <c r="N54" s="28"/>
      <c r="O54" s="28"/>
      <c r="P54" s="29"/>
      <c r="Q54" s="30"/>
      <c r="R54" s="28"/>
      <c r="S54" s="28"/>
      <c r="T54" s="31"/>
      <c r="U54" s="31"/>
      <c r="V54" s="31"/>
      <c r="W54" s="31"/>
      <c r="X54" s="28"/>
      <c r="Y54" s="31"/>
      <c r="Z54" s="31"/>
      <c r="AA54" s="31"/>
      <c r="AB54" s="31"/>
      <c r="AC54" s="28"/>
      <c r="AD54" s="26"/>
    </row>
    <row r="55" spans="1:30" x14ac:dyDescent="0.35">
      <c r="A55" s="20">
        <v>32</v>
      </c>
      <c r="B55" s="20">
        <v>2</v>
      </c>
      <c r="C55" s="21" t="s">
        <v>96</v>
      </c>
      <c r="D55" s="22">
        <v>42870</v>
      </c>
      <c r="E55" s="22"/>
      <c r="F55" s="23"/>
      <c r="G55" s="27"/>
      <c r="H55" s="25">
        <v>5536653.8969999999</v>
      </c>
      <c r="I55" s="25">
        <v>449794.20799999998</v>
      </c>
      <c r="J55" s="20">
        <v>3160</v>
      </c>
      <c r="K55" s="26"/>
      <c r="L55" s="27" t="s">
        <v>110</v>
      </c>
      <c r="M55" s="27" t="s">
        <v>53</v>
      </c>
      <c r="N55" s="28"/>
      <c r="O55" s="28"/>
      <c r="P55" s="29"/>
      <c r="Q55" s="30"/>
      <c r="R55" s="28"/>
      <c r="S55" s="28"/>
      <c r="T55" s="31"/>
      <c r="U55" s="31"/>
      <c r="V55" s="31"/>
      <c r="W55" s="31"/>
      <c r="X55" s="28"/>
      <c r="Y55" s="31"/>
      <c r="Z55" s="31"/>
      <c r="AA55" s="31"/>
      <c r="AB55" s="31"/>
      <c r="AC55" s="28"/>
      <c r="AD55" s="26"/>
    </row>
    <row r="56" spans="1:30" x14ac:dyDescent="0.35">
      <c r="A56" s="8">
        <f>A53+1</f>
        <v>33</v>
      </c>
      <c r="B56" s="8"/>
      <c r="C56" s="32" t="s">
        <v>112</v>
      </c>
      <c r="D56" s="10">
        <v>40430</v>
      </c>
      <c r="E56" s="10">
        <v>40517</v>
      </c>
      <c r="F56" s="37" t="s">
        <v>33</v>
      </c>
      <c r="G56" s="14" t="s">
        <v>25</v>
      </c>
      <c r="H56" s="12">
        <v>5549555.9519999996</v>
      </c>
      <c r="I56" s="12">
        <v>456592.25900000002</v>
      </c>
      <c r="J56" s="8">
        <v>3130</v>
      </c>
      <c r="K56" s="13" t="str">
        <f t="shared" si="0"/>
        <v>300O465010057303</v>
      </c>
      <c r="L56" s="14" t="s">
        <v>110</v>
      </c>
      <c r="M56" s="8"/>
      <c r="N56" s="15">
        <v>3</v>
      </c>
      <c r="O56" s="15">
        <v>0</v>
      </c>
      <c r="P56" s="16">
        <v>0</v>
      </c>
      <c r="Q56" s="17" t="s">
        <v>57</v>
      </c>
      <c r="R56" s="15">
        <v>4</v>
      </c>
      <c r="S56" s="15">
        <v>6</v>
      </c>
      <c r="T56" s="18">
        <v>5</v>
      </c>
      <c r="U56" s="18">
        <v>0</v>
      </c>
      <c r="V56" s="18">
        <v>1</v>
      </c>
      <c r="W56" s="18">
        <v>0</v>
      </c>
      <c r="X56" s="15">
        <v>0</v>
      </c>
      <c r="Y56" s="18">
        <v>5</v>
      </c>
      <c r="Z56" s="18">
        <v>7</v>
      </c>
      <c r="AA56" s="18">
        <v>3</v>
      </c>
      <c r="AB56" s="18">
        <v>0</v>
      </c>
      <c r="AC56" s="15">
        <v>3</v>
      </c>
      <c r="AD56" s="19" t="str">
        <f>CONCATENATE(N56,O56,P56,Q56,R56,S56,T56,U56,V56,W56,X56,Y56,Z56,AA56,AB56,AC56,)</f>
        <v>300O465010057303</v>
      </c>
    </row>
    <row r="57" spans="1:30" x14ac:dyDescent="0.35">
      <c r="A57" s="20">
        <v>33</v>
      </c>
      <c r="B57" s="20">
        <v>1</v>
      </c>
      <c r="C57" s="21" t="s">
        <v>96</v>
      </c>
      <c r="D57" s="22">
        <v>42892</v>
      </c>
      <c r="E57" s="22"/>
      <c r="F57" s="23"/>
      <c r="G57" s="27"/>
      <c r="H57" s="25">
        <v>5549555.9519999996</v>
      </c>
      <c r="I57" s="25">
        <v>456592.25900000002</v>
      </c>
      <c r="J57" s="20">
        <v>3130</v>
      </c>
      <c r="K57" s="26"/>
      <c r="L57" s="27" t="s">
        <v>110</v>
      </c>
      <c r="M57" s="27" t="s">
        <v>53</v>
      </c>
      <c r="N57" s="28"/>
      <c r="O57" s="28"/>
      <c r="P57" s="29"/>
      <c r="Q57" s="30"/>
      <c r="R57" s="28"/>
      <c r="S57" s="28"/>
      <c r="T57" s="31"/>
      <c r="U57" s="31"/>
      <c r="V57" s="31"/>
      <c r="W57" s="31"/>
      <c r="X57" s="28"/>
      <c r="Y57" s="31"/>
      <c r="Z57" s="31"/>
      <c r="AA57" s="31"/>
      <c r="AB57" s="31"/>
      <c r="AC57" s="28"/>
      <c r="AD57" s="26"/>
    </row>
    <row r="58" spans="1:30" x14ac:dyDescent="0.35">
      <c r="A58" s="8">
        <f>A56+1</f>
        <v>34</v>
      </c>
      <c r="B58" s="8"/>
      <c r="C58" s="32" t="s">
        <v>113</v>
      </c>
      <c r="D58" s="10">
        <v>40806</v>
      </c>
      <c r="E58" s="10">
        <v>40817</v>
      </c>
      <c r="F58" s="37" t="s">
        <v>100</v>
      </c>
      <c r="G58" s="14" t="s">
        <v>25</v>
      </c>
      <c r="H58" s="12">
        <v>5357809.6610000003</v>
      </c>
      <c r="I58" s="12">
        <v>384868.65600000002</v>
      </c>
      <c r="J58" s="8">
        <v>220</v>
      </c>
      <c r="K58" s="13" t="str">
        <f t="shared" si="0"/>
        <v>300P224830058300</v>
      </c>
      <c r="L58" s="14" t="s">
        <v>103</v>
      </c>
      <c r="M58" s="8"/>
      <c r="N58" s="15">
        <v>3</v>
      </c>
      <c r="O58" s="15">
        <v>0</v>
      </c>
      <c r="P58" s="16">
        <v>0</v>
      </c>
      <c r="Q58" s="17" t="s">
        <v>78</v>
      </c>
      <c r="R58" s="15">
        <v>2</v>
      </c>
      <c r="S58" s="15">
        <v>2</v>
      </c>
      <c r="T58" s="18">
        <v>4</v>
      </c>
      <c r="U58" s="18">
        <v>8</v>
      </c>
      <c r="V58" s="18">
        <v>3</v>
      </c>
      <c r="W58" s="18">
        <v>0</v>
      </c>
      <c r="X58" s="15">
        <v>0</v>
      </c>
      <c r="Y58" s="18">
        <v>5</v>
      </c>
      <c r="Z58" s="18">
        <v>8</v>
      </c>
      <c r="AA58" s="18">
        <v>3</v>
      </c>
      <c r="AB58" s="18">
        <v>0</v>
      </c>
      <c r="AC58" s="15">
        <v>0</v>
      </c>
      <c r="AD58" s="19" t="str">
        <f t="shared" ref="AD58:AD64" si="3">CONCATENATE(N58,O58,P58,Q58,R58,S58,T58,U58,V58,W58,X58,Y58,Z58,AA58,AB58,AC58,)</f>
        <v>300P224830058300</v>
      </c>
    </row>
    <row r="59" spans="1:30" x14ac:dyDescent="0.35">
      <c r="A59" s="8">
        <f>A58+1</f>
        <v>35</v>
      </c>
      <c r="B59" s="8"/>
      <c r="C59" s="32" t="s">
        <v>114</v>
      </c>
      <c r="D59" s="10">
        <v>40818</v>
      </c>
      <c r="E59" s="10">
        <v>40821</v>
      </c>
      <c r="F59" s="37" t="s">
        <v>100</v>
      </c>
      <c r="G59" s="14" t="s">
        <v>25</v>
      </c>
      <c r="H59" s="12">
        <v>5358512.6569999997</v>
      </c>
      <c r="I59" s="12">
        <v>384613.65</v>
      </c>
      <c r="J59" s="8">
        <v>202</v>
      </c>
      <c r="K59" s="13" t="str">
        <f t="shared" si="0"/>
        <v>300B234830058300</v>
      </c>
      <c r="L59" s="14" t="s">
        <v>103</v>
      </c>
      <c r="M59" s="8"/>
      <c r="N59" s="15">
        <v>3</v>
      </c>
      <c r="O59" s="15">
        <v>0</v>
      </c>
      <c r="P59" s="16">
        <v>0</v>
      </c>
      <c r="Q59" s="17" t="s">
        <v>35</v>
      </c>
      <c r="R59" s="15">
        <v>2</v>
      </c>
      <c r="S59" s="15">
        <v>3</v>
      </c>
      <c r="T59" s="18">
        <v>4</v>
      </c>
      <c r="U59" s="18">
        <v>8</v>
      </c>
      <c r="V59" s="18">
        <v>3</v>
      </c>
      <c r="W59" s="18">
        <v>0</v>
      </c>
      <c r="X59" s="15">
        <v>0</v>
      </c>
      <c r="Y59" s="18">
        <v>5</v>
      </c>
      <c r="Z59" s="18">
        <v>8</v>
      </c>
      <c r="AA59" s="18">
        <v>3</v>
      </c>
      <c r="AB59" s="18">
        <v>0</v>
      </c>
      <c r="AC59" s="15">
        <v>0</v>
      </c>
      <c r="AD59" s="19" t="str">
        <f t="shared" si="3"/>
        <v>300B234830058300</v>
      </c>
    </row>
    <row r="60" spans="1:30" x14ac:dyDescent="0.35">
      <c r="A60" s="8">
        <f>A59+1</f>
        <v>36</v>
      </c>
      <c r="B60" s="8"/>
      <c r="C60" s="32" t="s">
        <v>115</v>
      </c>
      <c r="D60" s="10">
        <v>40822</v>
      </c>
      <c r="E60" s="10">
        <v>40826</v>
      </c>
      <c r="F60" s="37" t="s">
        <v>100</v>
      </c>
      <c r="G60" s="14" t="s">
        <v>25</v>
      </c>
      <c r="H60" s="12">
        <v>5360124.6519999998</v>
      </c>
      <c r="I60" s="12">
        <v>383489.63400000002</v>
      </c>
      <c r="J60" s="8">
        <v>184</v>
      </c>
      <c r="K60" s="13" t="str">
        <f t="shared" si="0"/>
        <v>300D244830058300</v>
      </c>
      <c r="L60" s="14" t="s">
        <v>103</v>
      </c>
      <c r="M60" s="8"/>
      <c r="N60" s="15">
        <v>3</v>
      </c>
      <c r="O60" s="15">
        <v>0</v>
      </c>
      <c r="P60" s="16">
        <v>0</v>
      </c>
      <c r="Q60" s="17" t="s">
        <v>38</v>
      </c>
      <c r="R60" s="15">
        <v>2</v>
      </c>
      <c r="S60" s="15">
        <v>4</v>
      </c>
      <c r="T60" s="18">
        <v>4</v>
      </c>
      <c r="U60" s="18">
        <v>8</v>
      </c>
      <c r="V60" s="18">
        <v>3</v>
      </c>
      <c r="W60" s="18">
        <v>0</v>
      </c>
      <c r="X60" s="15">
        <v>0</v>
      </c>
      <c r="Y60" s="18">
        <v>5</v>
      </c>
      <c r="Z60" s="18">
        <v>8</v>
      </c>
      <c r="AA60" s="18">
        <v>3</v>
      </c>
      <c r="AB60" s="18">
        <v>0</v>
      </c>
      <c r="AC60" s="15">
        <v>0</v>
      </c>
      <c r="AD60" s="19" t="str">
        <f t="shared" si="3"/>
        <v>300D244830058300</v>
      </c>
    </row>
    <row r="61" spans="1:30" x14ac:dyDescent="0.35">
      <c r="A61" s="8">
        <f>A60+1</f>
        <v>37</v>
      </c>
      <c r="B61" s="8"/>
      <c r="C61" s="32" t="s">
        <v>116</v>
      </c>
      <c r="D61" s="10">
        <v>40827</v>
      </c>
      <c r="E61" s="10">
        <v>40847</v>
      </c>
      <c r="F61" s="37" t="s">
        <v>117</v>
      </c>
      <c r="G61" s="14" t="s">
        <v>25</v>
      </c>
      <c r="H61" s="12">
        <v>5360597.6320000002</v>
      </c>
      <c r="I61" s="12">
        <v>385099.641</v>
      </c>
      <c r="J61" s="8">
        <v>349</v>
      </c>
      <c r="K61" s="13" t="str">
        <f t="shared" si="0"/>
        <v>300H244830058300</v>
      </c>
      <c r="L61" s="14" t="s">
        <v>103</v>
      </c>
      <c r="M61" s="8"/>
      <c r="N61" s="15">
        <v>3</v>
      </c>
      <c r="O61" s="15">
        <v>0</v>
      </c>
      <c r="P61" s="16">
        <v>0</v>
      </c>
      <c r="Q61" s="17" t="s">
        <v>27</v>
      </c>
      <c r="R61" s="15">
        <v>2</v>
      </c>
      <c r="S61" s="15">
        <v>4</v>
      </c>
      <c r="T61" s="18">
        <v>4</v>
      </c>
      <c r="U61" s="18">
        <v>8</v>
      </c>
      <c r="V61" s="18">
        <v>3</v>
      </c>
      <c r="W61" s="18">
        <v>0</v>
      </c>
      <c r="X61" s="15">
        <v>0</v>
      </c>
      <c r="Y61" s="18">
        <v>5</v>
      </c>
      <c r="Z61" s="18">
        <v>8</v>
      </c>
      <c r="AA61" s="18">
        <v>3</v>
      </c>
      <c r="AB61" s="18">
        <v>0</v>
      </c>
      <c r="AC61" s="15">
        <v>0</v>
      </c>
      <c r="AD61" s="19" t="str">
        <f t="shared" si="3"/>
        <v>300H244830058300</v>
      </c>
    </row>
    <row r="62" spans="1:30" x14ac:dyDescent="0.35">
      <c r="A62" s="8">
        <f>A61+1</f>
        <v>38</v>
      </c>
      <c r="B62" s="8"/>
      <c r="C62" s="32" t="s">
        <v>118</v>
      </c>
      <c r="D62" s="10">
        <v>40832</v>
      </c>
      <c r="E62" s="10">
        <v>40840</v>
      </c>
      <c r="F62" s="37" t="s">
        <v>117</v>
      </c>
      <c r="G62" s="14" t="s">
        <v>25</v>
      </c>
      <c r="H62" s="12">
        <v>5361153.6459999997</v>
      </c>
      <c r="I62" s="12">
        <v>383232.625</v>
      </c>
      <c r="J62" s="12">
        <v>350</v>
      </c>
      <c r="K62" s="13" t="str">
        <f t="shared" si="0"/>
        <v>300I344830058300</v>
      </c>
      <c r="L62" s="14" t="s">
        <v>103</v>
      </c>
      <c r="M62" s="12"/>
      <c r="N62" s="15">
        <v>3</v>
      </c>
      <c r="O62" s="15">
        <v>0</v>
      </c>
      <c r="P62" s="16">
        <v>0</v>
      </c>
      <c r="Q62" s="17" t="s">
        <v>85</v>
      </c>
      <c r="R62" s="15">
        <v>3</v>
      </c>
      <c r="S62" s="15">
        <v>4</v>
      </c>
      <c r="T62" s="18">
        <v>4</v>
      </c>
      <c r="U62" s="18">
        <v>8</v>
      </c>
      <c r="V62" s="18">
        <v>3</v>
      </c>
      <c r="W62" s="18">
        <v>0</v>
      </c>
      <c r="X62" s="15">
        <v>0</v>
      </c>
      <c r="Y62" s="18">
        <v>5</v>
      </c>
      <c r="Z62" s="18">
        <v>8</v>
      </c>
      <c r="AA62" s="18">
        <v>3</v>
      </c>
      <c r="AB62" s="18">
        <v>0</v>
      </c>
      <c r="AC62" s="15">
        <v>0</v>
      </c>
      <c r="AD62" s="19" t="str">
        <f t="shared" si="3"/>
        <v>300I344830058300</v>
      </c>
    </row>
    <row r="63" spans="1:30" x14ac:dyDescent="0.35">
      <c r="A63" s="8">
        <f>A62+1</f>
        <v>39</v>
      </c>
      <c r="B63" s="8"/>
      <c r="C63" s="32" t="s">
        <v>119</v>
      </c>
      <c r="D63" s="10">
        <v>40848</v>
      </c>
      <c r="E63" s="10">
        <v>40851</v>
      </c>
      <c r="F63" s="37" t="s">
        <v>117</v>
      </c>
      <c r="G63" s="14" t="s">
        <v>25</v>
      </c>
      <c r="H63" s="12">
        <v>5360395.6469999999</v>
      </c>
      <c r="I63" s="12">
        <v>383725.63299999997</v>
      </c>
      <c r="J63" s="8">
        <v>159</v>
      </c>
      <c r="K63" s="13" t="str">
        <f t="shared" si="0"/>
        <v>300D244830058300</v>
      </c>
      <c r="L63" s="14" t="s">
        <v>103</v>
      </c>
      <c r="M63" s="8"/>
      <c r="N63" s="15">
        <v>3</v>
      </c>
      <c r="O63" s="15">
        <v>0</v>
      </c>
      <c r="P63" s="16">
        <v>0</v>
      </c>
      <c r="Q63" s="17" t="s">
        <v>38</v>
      </c>
      <c r="R63" s="15">
        <v>2</v>
      </c>
      <c r="S63" s="15">
        <v>4</v>
      </c>
      <c r="T63" s="18">
        <v>4</v>
      </c>
      <c r="U63" s="18">
        <v>8</v>
      </c>
      <c r="V63" s="18">
        <v>3</v>
      </c>
      <c r="W63" s="18">
        <v>0</v>
      </c>
      <c r="X63" s="15">
        <v>0</v>
      </c>
      <c r="Y63" s="18">
        <v>5</v>
      </c>
      <c r="Z63" s="18">
        <v>8</v>
      </c>
      <c r="AA63" s="18">
        <v>3</v>
      </c>
      <c r="AB63" s="18">
        <v>0</v>
      </c>
      <c r="AC63" s="15">
        <v>0</v>
      </c>
      <c r="AD63" s="19" t="str">
        <f t="shared" si="3"/>
        <v>300D244830058300</v>
      </c>
    </row>
    <row r="64" spans="1:30" x14ac:dyDescent="0.35">
      <c r="A64" s="8">
        <v>40</v>
      </c>
      <c r="B64" s="34"/>
      <c r="C64" s="32" t="s">
        <v>120</v>
      </c>
      <c r="D64" s="10">
        <v>41223</v>
      </c>
      <c r="E64" s="10">
        <v>41256</v>
      </c>
      <c r="F64" s="37" t="s">
        <v>33</v>
      </c>
      <c r="G64" s="14" t="s">
        <v>25</v>
      </c>
      <c r="H64" s="12">
        <v>5357749.66</v>
      </c>
      <c r="I64" s="12">
        <v>385050.65700000001</v>
      </c>
      <c r="J64" s="8">
        <v>445</v>
      </c>
      <c r="K64" s="13" t="str">
        <f t="shared" si="0"/>
        <v>302I224830058300</v>
      </c>
      <c r="L64" s="14" t="s">
        <v>52</v>
      </c>
      <c r="M64" s="8"/>
      <c r="N64" s="15">
        <v>3</v>
      </c>
      <c r="O64" s="15">
        <v>0</v>
      </c>
      <c r="P64" s="16">
        <v>2</v>
      </c>
      <c r="Q64" s="17" t="s">
        <v>85</v>
      </c>
      <c r="R64" s="15">
        <v>2</v>
      </c>
      <c r="S64" s="15">
        <v>2</v>
      </c>
      <c r="T64" s="18">
        <v>4</v>
      </c>
      <c r="U64" s="18">
        <v>8</v>
      </c>
      <c r="V64" s="18">
        <v>3</v>
      </c>
      <c r="W64" s="18">
        <v>0</v>
      </c>
      <c r="X64" s="15">
        <v>0</v>
      </c>
      <c r="Y64" s="18">
        <v>5</v>
      </c>
      <c r="Z64" s="18">
        <v>8</v>
      </c>
      <c r="AA64" s="18">
        <v>3</v>
      </c>
      <c r="AB64" s="18">
        <v>0</v>
      </c>
      <c r="AC64" s="15">
        <v>0</v>
      </c>
      <c r="AD64" s="19" t="str">
        <f t="shared" si="3"/>
        <v>302I224830058300</v>
      </c>
    </row>
    <row r="65" spans="1:30" x14ac:dyDescent="0.35">
      <c r="A65" s="20">
        <v>40</v>
      </c>
      <c r="B65" s="20">
        <v>1</v>
      </c>
      <c r="C65" s="20" t="s">
        <v>106</v>
      </c>
      <c r="D65" s="22">
        <v>41430</v>
      </c>
      <c r="E65" s="22">
        <v>42665</v>
      </c>
      <c r="F65" s="23"/>
      <c r="G65" s="27"/>
      <c r="H65" s="25">
        <v>5357749.66</v>
      </c>
      <c r="I65" s="25">
        <v>385050.65700000001</v>
      </c>
      <c r="J65" s="20">
        <v>445</v>
      </c>
      <c r="K65" s="26"/>
      <c r="L65" s="27" t="s">
        <v>52</v>
      </c>
      <c r="M65" s="20" t="s">
        <v>121</v>
      </c>
      <c r="N65" s="28"/>
      <c r="O65" s="28"/>
      <c r="P65" s="29"/>
      <c r="Q65" s="30"/>
      <c r="R65" s="28"/>
      <c r="S65" s="28"/>
      <c r="T65" s="31"/>
      <c r="U65" s="31"/>
      <c r="V65" s="31"/>
      <c r="W65" s="31"/>
      <c r="X65" s="28"/>
      <c r="Y65" s="31"/>
      <c r="Z65" s="31"/>
      <c r="AA65" s="31"/>
      <c r="AB65" s="31"/>
      <c r="AC65" s="28"/>
      <c r="AD65" s="26"/>
    </row>
    <row r="66" spans="1:30" x14ac:dyDescent="0.35">
      <c r="A66" s="20">
        <v>40</v>
      </c>
      <c r="B66" s="20">
        <v>2</v>
      </c>
      <c r="C66" s="20" t="s">
        <v>122</v>
      </c>
      <c r="D66" s="22">
        <v>41558</v>
      </c>
      <c r="E66" s="22">
        <v>41569</v>
      </c>
      <c r="F66" s="23"/>
      <c r="G66" s="27"/>
      <c r="H66" s="25">
        <v>5357749.66</v>
      </c>
      <c r="I66" s="25">
        <v>385050.65700000001</v>
      </c>
      <c r="J66" s="20">
        <v>445</v>
      </c>
      <c r="K66" s="26"/>
      <c r="L66" s="27" t="s">
        <v>52</v>
      </c>
      <c r="M66" s="20" t="s">
        <v>121</v>
      </c>
      <c r="N66" s="28"/>
      <c r="O66" s="28"/>
      <c r="P66" s="29"/>
      <c r="Q66" s="30"/>
      <c r="R66" s="28"/>
      <c r="S66" s="28"/>
      <c r="T66" s="31"/>
      <c r="U66" s="31"/>
      <c r="V66" s="31"/>
      <c r="W66" s="31"/>
      <c r="X66" s="28"/>
      <c r="Y66" s="31"/>
      <c r="Z66" s="31"/>
      <c r="AA66" s="31"/>
      <c r="AB66" s="31"/>
      <c r="AC66" s="28"/>
      <c r="AD66" s="26"/>
    </row>
    <row r="67" spans="1:30" x14ac:dyDescent="0.35">
      <c r="A67" s="20">
        <v>40</v>
      </c>
      <c r="B67" s="20">
        <v>3</v>
      </c>
      <c r="C67" s="27" t="s">
        <v>51</v>
      </c>
      <c r="D67" s="22">
        <v>42699</v>
      </c>
      <c r="E67" s="22">
        <v>42702</v>
      </c>
      <c r="F67" s="23"/>
      <c r="G67" s="27"/>
      <c r="H67" s="25">
        <v>5357749.66</v>
      </c>
      <c r="I67" s="25">
        <v>385050.65700000001</v>
      </c>
      <c r="J67" s="20">
        <v>445</v>
      </c>
      <c r="K67" s="26"/>
      <c r="L67" s="27" t="s">
        <v>52</v>
      </c>
      <c r="M67" s="27" t="s">
        <v>53</v>
      </c>
      <c r="N67" s="28"/>
      <c r="O67" s="28"/>
      <c r="P67" s="29"/>
      <c r="Q67" s="30"/>
      <c r="R67" s="28"/>
      <c r="S67" s="28"/>
      <c r="T67" s="31"/>
      <c r="U67" s="31"/>
      <c r="V67" s="31"/>
      <c r="W67" s="31"/>
      <c r="X67" s="28"/>
      <c r="Y67" s="31"/>
      <c r="Z67" s="31"/>
      <c r="AA67" s="31"/>
      <c r="AB67" s="31"/>
      <c r="AC67" s="28"/>
      <c r="AD67" s="26"/>
    </row>
    <row r="68" spans="1:30" x14ac:dyDescent="0.35">
      <c r="C68" s="44"/>
    </row>
    <row r="69" spans="1:30" x14ac:dyDescent="0.35">
      <c r="A69" s="49" t="s">
        <v>123</v>
      </c>
      <c r="B69" s="50"/>
      <c r="C69" s="50"/>
      <c r="D69" s="51"/>
      <c r="E69" s="45"/>
      <c r="G69" s="46"/>
      <c r="H69" s="46"/>
      <c r="I69" s="46"/>
    </row>
    <row r="70" spans="1:30" x14ac:dyDescent="0.35">
      <c r="C70" s="44"/>
      <c r="D70" s="47"/>
      <c r="I70" s="46"/>
      <c r="J70" s="46"/>
      <c r="K70" s="46"/>
      <c r="M70" s="46"/>
    </row>
    <row r="71" spans="1:30" x14ac:dyDescent="0.35">
      <c r="A71" s="44"/>
      <c r="C71" s="48"/>
      <c r="D71" s="46"/>
      <c r="E71" s="46"/>
      <c r="F71" s="44"/>
      <c r="G71" s="46"/>
      <c r="H71" s="46"/>
      <c r="I71" s="46"/>
      <c r="J71" s="46"/>
      <c r="K71" s="46"/>
      <c r="M71" s="46"/>
    </row>
    <row r="72" spans="1:30" x14ac:dyDescent="0.35">
      <c r="A72" s="44"/>
      <c r="B72" s="44"/>
      <c r="D72" s="44"/>
      <c r="E72" s="44"/>
      <c r="G72" s="46"/>
      <c r="H72" s="46"/>
      <c r="I72" s="46"/>
    </row>
    <row r="73" spans="1:30" x14ac:dyDescent="0.35">
      <c r="A73" s="44"/>
      <c r="B73" s="44"/>
      <c r="D73" s="44"/>
      <c r="E73" s="44"/>
      <c r="G73" s="46"/>
      <c r="H73" s="46"/>
      <c r="I73" s="46"/>
      <c r="J73" s="46"/>
      <c r="K73" s="46"/>
      <c r="M73" s="46"/>
    </row>
  </sheetData>
  <mergeCells count="1">
    <mergeCell ref="A69:D69"/>
  </mergeCells>
  <hyperlinks>
    <hyperlink ref="C44" r:id="rId1"/>
    <hyperlink ref="C43" r:id="rId2"/>
    <hyperlink ref="C40" r:id="rId3"/>
    <hyperlink ref="C38" r:id="rId4"/>
    <hyperlink ref="C37" r:id="rId5"/>
    <hyperlink ref="C34" r:id="rId6"/>
    <hyperlink ref="C32" r:id="rId7"/>
    <hyperlink ref="C30" r:id="rId8"/>
    <hyperlink ref="C29" r:id="rId9"/>
    <hyperlink ref="C27" r:id="rId10"/>
    <hyperlink ref="C26" r:id="rId11"/>
    <hyperlink ref="C23" r:id="rId12"/>
    <hyperlink ref="C22" r:id="rId13"/>
    <hyperlink ref="C21" r:id="rId14"/>
    <hyperlink ref="C17" r:id="rId15"/>
    <hyperlink ref="C15" r:id="rId16"/>
    <hyperlink ref="C11" r:id="rId17"/>
    <hyperlink ref="C10" r:id="rId18"/>
    <hyperlink ref="C9" r:id="rId19"/>
    <hyperlink ref="C8" r:id="rId20"/>
    <hyperlink ref="C5" r:id="rId21"/>
    <hyperlink ref="C2" r:id="rId22"/>
    <hyperlink ref="C48" r:id="rId23"/>
    <hyperlink ref="C18" r:id="rId24"/>
    <hyperlink ref="C19" r:id="rId25"/>
    <hyperlink ref="C20" r:id="rId26"/>
    <hyperlink ref="C24" r:id="rId27"/>
    <hyperlink ref="C53" r:id="rId28"/>
    <hyperlink ref="C56" r:id="rId29"/>
    <hyperlink ref="C58" r:id="rId30"/>
    <hyperlink ref="C59" r:id="rId31"/>
    <hyperlink ref="C60" r:id="rId32"/>
    <hyperlink ref="C61" r:id="rId33"/>
    <hyperlink ref="C62" r:id="rId34"/>
    <hyperlink ref="C63" r:id="rId35"/>
    <hyperlink ref="C7" r:id="rId36"/>
    <hyperlink ref="C45" r:id="rId37"/>
    <hyperlink ref="C6" r:id="rId38"/>
    <hyperlink ref="C64" r:id="rId39"/>
    <hyperlink ref="C52" r:id="rId40"/>
  </hyperlinks>
  <pageMargins left="0.7" right="0.7" top="0.75" bottom="0.75" header="0.3" footer="0.3"/>
  <pageSetup orientation="portrait" r:id="rId41"/>
  <legacy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Parrell, Anastasia</dc:creator>
  <cp:lastModifiedBy>Parrell, Anastasia</cp:lastModifiedBy>
  <cp:lastPrinted>2020-09-28T18:26:39Z</cp:lastPrinted>
  <dcterms:created xsi:type="dcterms:W3CDTF">2020-09-28T18:18:11Z</dcterms:created>
  <dcterms:modified xsi:type="dcterms:W3CDTF">2021-01-07T17:53:40Z</dcterms:modified>
</cp:coreProperties>
</file>