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rumsey\Desktop\"/>
    </mc:Choice>
  </mc:AlternateContent>
  <xr:revisionPtr revIDLastSave="0" documentId="8_{C965A66D-6E18-48C8-9648-9A163F822216}" xr6:coauthVersionLast="47" xr6:coauthVersionMax="47" xr10:uidLastSave="{00000000-0000-0000-0000-000000000000}"/>
  <bookViews>
    <workbookView xWindow="-120" yWindow="-120" windowWidth="29040" windowHeight="15720" tabRatio="775" activeTab="3" xr2:uid="{6985C98B-F691-4006-8173-603D0E8B8D3B}"/>
  </bookViews>
  <sheets>
    <sheet name="July 1, 2023 - June 12, 2024 " sheetId="1" r:id="rId1"/>
    <sheet name="June 13, 2024 - June 30, 2024" sheetId="2" r:id="rId2"/>
    <sheet name="July 1, 2024 - June 30, 2025" sheetId="3" r:id="rId3"/>
    <sheet name="July 1, 2025 - June 30, 2026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C7" i="4"/>
  <c r="B7" i="4"/>
  <c r="D6" i="4"/>
  <c r="C6" i="4"/>
  <c r="B6" i="4"/>
  <c r="D5" i="4"/>
  <c r="C5" i="4"/>
  <c r="B5" i="4"/>
  <c r="D7" i="3"/>
  <c r="C7" i="3"/>
  <c r="B7" i="3"/>
  <c r="D6" i="3"/>
  <c r="C6" i="3"/>
  <c r="B6" i="3"/>
  <c r="D5" i="3"/>
  <c r="C5" i="3"/>
  <c r="B5" i="3"/>
  <c r="A175" i="1"/>
  <c r="H172" i="1"/>
  <c r="G172" i="1"/>
  <c r="F172" i="1"/>
  <c r="E172" i="1"/>
  <c r="D172" i="1"/>
  <c r="C172" i="1"/>
  <c r="B172" i="1"/>
  <c r="A172" i="1"/>
  <c r="H169" i="1"/>
  <c r="G169" i="1"/>
  <c r="F169" i="1"/>
  <c r="E169" i="1"/>
  <c r="D169" i="1"/>
  <c r="C169" i="1"/>
  <c r="B169" i="1"/>
  <c r="A169" i="1"/>
  <c r="H166" i="1"/>
  <c r="G166" i="1"/>
  <c r="F166" i="1"/>
  <c r="E166" i="1"/>
  <c r="D166" i="1"/>
  <c r="C166" i="1"/>
  <c r="B166" i="1"/>
  <c r="A166" i="1"/>
  <c r="A159" i="1"/>
  <c r="H156" i="1"/>
  <c r="G156" i="1"/>
  <c r="F156" i="1"/>
  <c r="E156" i="1"/>
  <c r="D156" i="1"/>
  <c r="C156" i="1"/>
  <c r="B156" i="1"/>
  <c r="A156" i="1"/>
  <c r="H153" i="1"/>
  <c r="G153" i="1"/>
  <c r="F153" i="1"/>
  <c r="E153" i="1"/>
  <c r="D153" i="1"/>
  <c r="C153" i="1"/>
  <c r="B153" i="1"/>
  <c r="A153" i="1"/>
  <c r="H150" i="1"/>
  <c r="G150" i="1"/>
  <c r="F150" i="1"/>
  <c r="E150" i="1"/>
  <c r="D150" i="1"/>
  <c r="C150" i="1"/>
  <c r="B150" i="1"/>
  <c r="A150" i="1"/>
  <c r="A143" i="1"/>
  <c r="H140" i="1"/>
  <c r="G140" i="1"/>
  <c r="F140" i="1"/>
  <c r="E140" i="1"/>
  <c r="D140" i="1"/>
  <c r="C140" i="1"/>
  <c r="B140" i="1"/>
  <c r="A140" i="1"/>
  <c r="H137" i="1"/>
  <c r="G137" i="1"/>
  <c r="F137" i="1"/>
  <c r="E137" i="1"/>
  <c r="D137" i="1"/>
  <c r="C137" i="1"/>
  <c r="B137" i="1"/>
  <c r="A137" i="1"/>
  <c r="H134" i="1"/>
  <c r="G134" i="1"/>
  <c r="F134" i="1"/>
  <c r="E134" i="1"/>
  <c r="D134" i="1"/>
  <c r="C134" i="1"/>
  <c r="B134" i="1"/>
  <c r="A134" i="1"/>
  <c r="A127" i="1"/>
  <c r="H124" i="1"/>
  <c r="G124" i="1"/>
  <c r="F124" i="1"/>
  <c r="E124" i="1"/>
  <c r="D124" i="1"/>
  <c r="C124" i="1"/>
  <c r="B124" i="1"/>
  <c r="A124" i="1"/>
  <c r="H121" i="1"/>
  <c r="G121" i="1"/>
  <c r="F121" i="1"/>
  <c r="E121" i="1"/>
  <c r="D121" i="1"/>
  <c r="C121" i="1"/>
  <c r="B121" i="1"/>
  <c r="A121" i="1"/>
  <c r="H118" i="1"/>
  <c r="G118" i="1"/>
  <c r="F118" i="1"/>
  <c r="E118" i="1"/>
  <c r="D118" i="1"/>
  <c r="C118" i="1"/>
  <c r="B118" i="1"/>
  <c r="A118" i="1"/>
  <c r="A111" i="1"/>
  <c r="H108" i="1"/>
  <c r="G108" i="1"/>
  <c r="F108" i="1"/>
  <c r="E108" i="1"/>
  <c r="D108" i="1"/>
  <c r="C108" i="1"/>
  <c r="B108" i="1"/>
  <c r="A108" i="1"/>
  <c r="H105" i="1"/>
  <c r="G105" i="1"/>
  <c r="F105" i="1"/>
  <c r="E105" i="1"/>
  <c r="D105" i="1"/>
  <c r="C105" i="1"/>
  <c r="B105" i="1"/>
  <c r="A105" i="1"/>
  <c r="H102" i="1"/>
  <c r="G102" i="1"/>
  <c r="F102" i="1"/>
  <c r="E102" i="1"/>
  <c r="D102" i="1"/>
  <c r="C102" i="1"/>
  <c r="B102" i="1"/>
  <c r="A102" i="1"/>
  <c r="A95" i="1"/>
  <c r="H92" i="1"/>
  <c r="G92" i="1"/>
  <c r="F92" i="1"/>
  <c r="E92" i="1"/>
  <c r="D92" i="1"/>
  <c r="C92" i="1"/>
  <c r="B92" i="1"/>
  <c r="A92" i="1"/>
  <c r="H89" i="1"/>
  <c r="G89" i="1"/>
  <c r="F89" i="1"/>
  <c r="E89" i="1"/>
  <c r="D89" i="1"/>
  <c r="C89" i="1"/>
  <c r="B89" i="1"/>
  <c r="A89" i="1"/>
  <c r="H86" i="1"/>
  <c r="G86" i="1"/>
  <c r="F86" i="1"/>
  <c r="E86" i="1"/>
  <c r="D86" i="1"/>
  <c r="C86" i="1"/>
  <c r="B86" i="1"/>
  <c r="A86" i="1"/>
  <c r="A79" i="1"/>
  <c r="H76" i="1"/>
  <c r="G76" i="1"/>
  <c r="F76" i="1"/>
  <c r="E76" i="1"/>
  <c r="D76" i="1"/>
  <c r="C76" i="1"/>
  <c r="B76" i="1"/>
  <c r="A76" i="1"/>
  <c r="H73" i="1"/>
  <c r="G73" i="1"/>
  <c r="F73" i="1"/>
  <c r="E73" i="1"/>
  <c r="D73" i="1"/>
  <c r="C73" i="1"/>
  <c r="B73" i="1"/>
  <c r="A73" i="1"/>
  <c r="H70" i="1"/>
  <c r="G70" i="1"/>
  <c r="F70" i="1"/>
  <c r="E70" i="1"/>
  <c r="D70" i="1"/>
  <c r="C70" i="1"/>
  <c r="B70" i="1"/>
  <c r="A70" i="1"/>
  <c r="A64" i="1"/>
  <c r="H61" i="1"/>
  <c r="G61" i="1"/>
  <c r="F61" i="1"/>
  <c r="E61" i="1"/>
  <c r="D61" i="1"/>
  <c r="C61" i="1"/>
  <c r="B61" i="1"/>
  <c r="A61" i="1"/>
  <c r="H58" i="1"/>
  <c r="G58" i="1"/>
  <c r="F58" i="1"/>
  <c r="E58" i="1"/>
  <c r="D58" i="1"/>
  <c r="C58" i="1"/>
  <c r="B58" i="1"/>
  <c r="A58" i="1"/>
  <c r="H55" i="1"/>
  <c r="G55" i="1"/>
  <c r="F55" i="1"/>
  <c r="E55" i="1"/>
  <c r="D55" i="1"/>
  <c r="C55" i="1"/>
  <c r="B55" i="1"/>
  <c r="A55" i="1"/>
  <c r="A48" i="1"/>
  <c r="H45" i="1"/>
  <c r="G45" i="1"/>
  <c r="F45" i="1"/>
  <c r="E45" i="1"/>
  <c r="D45" i="1"/>
  <c r="C45" i="1"/>
  <c r="B45" i="1"/>
  <c r="A45" i="1"/>
  <c r="H42" i="1"/>
  <c r="G42" i="1"/>
  <c r="F42" i="1"/>
  <c r="E42" i="1"/>
  <c r="D42" i="1"/>
  <c r="C42" i="1"/>
  <c r="B42" i="1"/>
  <c r="A42" i="1"/>
  <c r="H39" i="1"/>
  <c r="G39" i="1"/>
  <c r="F39" i="1"/>
  <c r="E39" i="1"/>
  <c r="D39" i="1"/>
  <c r="C39" i="1"/>
  <c r="B39" i="1"/>
  <c r="A39" i="1"/>
  <c r="A33" i="1"/>
  <c r="H30" i="1"/>
  <c r="G30" i="1"/>
  <c r="F30" i="1"/>
  <c r="E30" i="1"/>
  <c r="D30" i="1"/>
  <c r="C30" i="1"/>
  <c r="B30" i="1"/>
  <c r="A30" i="1"/>
  <c r="H27" i="1"/>
  <c r="G27" i="1"/>
  <c r="F27" i="1"/>
  <c r="E27" i="1"/>
  <c r="D27" i="1"/>
  <c r="C27" i="1"/>
  <c r="B27" i="1"/>
  <c r="A27" i="1"/>
  <c r="H24" i="1"/>
  <c r="G24" i="1"/>
  <c r="F24" i="1"/>
  <c r="E24" i="1"/>
  <c r="D24" i="1"/>
  <c r="C24" i="1"/>
  <c r="B24" i="1"/>
  <c r="A24" i="1"/>
  <c r="A17" i="1"/>
  <c r="H14" i="1"/>
  <c r="G14" i="1"/>
  <c r="F14" i="1"/>
  <c r="E14" i="1"/>
  <c r="D14" i="1"/>
  <c r="C14" i="1"/>
  <c r="B14" i="1"/>
  <c r="A14" i="1"/>
  <c r="H11" i="1"/>
  <c r="G11" i="1"/>
  <c r="F11" i="1"/>
  <c r="E11" i="1"/>
  <c r="D11" i="1"/>
  <c r="C11" i="1"/>
  <c r="B11" i="1"/>
  <c r="A11" i="1"/>
  <c r="H8" i="1"/>
  <c r="G8" i="1"/>
  <c r="F8" i="1"/>
  <c r="E8" i="1"/>
  <c r="D8" i="1"/>
  <c r="C8" i="1"/>
  <c r="B8" i="1"/>
  <c r="A8" i="1"/>
</calcChain>
</file>

<file path=xl/sharedStrings.xml><?xml version="1.0" encoding="utf-8"?>
<sst xmlns="http://schemas.openxmlformats.org/spreadsheetml/2006/main" count="308" uniqueCount="47">
  <si>
    <t>FERRY CAPTAINS - EFFECTIVE JULY 1, 2023 to June 12, 2024</t>
  </si>
  <si>
    <t>FC 14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</si>
  <si>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</si>
  <si>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</si>
  <si>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</si>
  <si>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</si>
  <si>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</si>
  <si>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</si>
  <si>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</si>
  <si>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</si>
  <si>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</si>
  <si>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</si>
  <si>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</si>
  <si>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</si>
  <si>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</si>
  <si>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</si>
  <si>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</si>
  <si>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</si>
  <si>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</si>
  <si>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</si>
  <si>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STEP 19</t>
  </si>
  <si>
    <t>STEP 20</t>
  </si>
  <si>
    <t>STEP 21</t>
  </si>
  <si>
    <t>STEP 22</t>
  </si>
  <si>
    <t>STEP 23</t>
  </si>
  <si>
    <t>STEP 24</t>
  </si>
  <si>
    <t>STEP 25</t>
  </si>
  <si>
    <t>FC 15</t>
  </si>
  <si>
    <t>FC 16</t>
  </si>
  <si>
    <t>FC 17</t>
  </si>
  <si>
    <t>FC 18</t>
  </si>
  <si>
    <t>FC 19</t>
  </si>
  <si>
    <t>FC 20</t>
  </si>
  <si>
    <t>FC 21</t>
  </si>
  <si>
    <t>FC 22</t>
  </si>
  <si>
    <t>FC 23</t>
  </si>
  <si>
    <t>FC 24</t>
  </si>
  <si>
    <t>FERRY CAPTAINS - June 13, 2023 to June 30, 2024</t>
  </si>
  <si>
    <t>Step1</t>
  </si>
  <si>
    <t>Step 2</t>
  </si>
  <si>
    <t xml:space="preserve"> Step 3</t>
  </si>
  <si>
    <t>Ferry Captain I</t>
  </si>
  <si>
    <t>Ferry Captain II</t>
  </si>
  <si>
    <t>Ferry Captain III</t>
  </si>
  <si>
    <t>FERRY CAPTAINS - EFFECTIVE July 1, 2024 to June 30, 2025</t>
  </si>
  <si>
    <t>Step 1</t>
  </si>
  <si>
    <t>FERRY CAPTAINS - EFFECTIVE July 1, 2025 to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</si>
</sst>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3" fillId="0" borderId="0" xfId="0" applyFont="1" applyProtection="1"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164" fontId="2" fillId="0" borderId="0" xfId="3" applyNumberFormat="1" applyFont="1" applyAlignment="1" applyProtection="1">
      <alignment horizontal="center"/>
      <protection hidden="1"/>
    </xf>
    <xf numFmtId="164" fontId="4" fillId="0" borderId="0" xfId="3" applyNumberFormat="1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0" applyNumberFormat="1"/>
    <xf numFmtId="9" fontId="0" fillId="0" borderId="0" xfId="2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hidden="1"/>
    </xf>
    <xf numFmtId="165" fontId="3" fillId="0" borderId="0" xfId="1" applyNumberFormat="1" applyFont="1" applyProtection="1">
      <protection hidden="1"/>
    </xf>
    <xf numFmtId="165" fontId="3" fillId="0" borderId="0" xfId="0" applyNumberFormat="1" applyFont="1"/>
    <xf numFmtId="44" fontId="3" fillId="0" borderId="0" xfId="0" applyNumberFormat="1" applyFont="1"/>
    <xf numFmtId="164" fontId="2" fillId="0" borderId="0" xfId="0" applyNumberFormat="1" applyFont="1" applyAlignment="1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165" fontId="3" fillId="0" borderId="0" xfId="1" applyNumberFormat="1" applyFont="1" applyAlignment="1" applyProtection="1">
      <protection hidden="1"/>
    </xf>
    <xf numFmtId="164" fontId="2" fillId="0" borderId="0" xfId="0" applyNumberFormat="1" applyFont="1" applyAlignment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Alignment="1">
      <alignment horizontal="center"/>
    </xf>
  </cellXfs>
  <cellStyles count="4">
    <cellStyle name="Currency" xfId="1" builtinId="4"/>
    <cellStyle name="Normal" xfId="0" builtinId="0"/>
    <cellStyle name="Normal_HL Management 1998 to 2012" xfId="3" xr:uid="{2257A098-6F6F-4217-9A70-C1B770D22EA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iealteen\Downloads\Draft%20Ferry%20Captains%202021-2024%20With%20Formulas%20.xlsx" TargetMode="External"/><Relationship Id="rId1" Type="http://schemas.openxmlformats.org/officeDocument/2006/relationships/externalLinkPath" Target="/Users/katiealteen/Downloads/Draft%20Ferry%20Captains%202021-2024%20With%20Formulas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ieAlteen\Desktop\Ferry%20Captains\Ferry%20Captains%202023-2026.xlsx" TargetMode="External"/><Relationship Id="rId1" Type="http://schemas.openxmlformats.org/officeDocument/2006/relationships/externalLinkPath" Target="/Users/KatieAlteen/Desktop/Ferry%20Captains/Ferry%20Captains%20202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1, 2012 - June 30, 2019"/>
      <sheetName val="July 1, 2019 - June 30, 2021"/>
      <sheetName val="July 1, 2021 - June 30, 2022 "/>
      <sheetName val="July 1, 2022-June 30, 2023 "/>
      <sheetName val="July 1, 2023 - DOS "/>
    </sheetNames>
    <sheetDataSet>
      <sheetData sheetId="0">
        <row r="8">
          <cell r="A8">
            <v>45795</v>
          </cell>
          <cell r="B8">
            <v>46368</v>
          </cell>
          <cell r="C8">
            <v>46940</v>
          </cell>
          <cell r="D8">
            <v>47513</v>
          </cell>
          <cell r="E8">
            <v>48085</v>
          </cell>
          <cell r="F8">
            <v>48657</v>
          </cell>
          <cell r="G8">
            <v>49230</v>
          </cell>
          <cell r="H8">
            <v>49802</v>
          </cell>
        </row>
        <row r="11">
          <cell r="A11">
            <v>50375</v>
          </cell>
          <cell r="B11">
            <v>50947</v>
          </cell>
          <cell r="C11">
            <v>51520</v>
          </cell>
          <cell r="D11">
            <v>52092</v>
          </cell>
          <cell r="E11">
            <v>52664</v>
          </cell>
          <cell r="F11">
            <v>53237</v>
          </cell>
          <cell r="G11">
            <v>53809</v>
          </cell>
          <cell r="H11">
            <v>54382</v>
          </cell>
        </row>
        <row r="14">
          <cell r="A14">
            <v>54954</v>
          </cell>
          <cell r="B14">
            <v>55527</v>
          </cell>
          <cell r="C14">
            <v>56099</v>
          </cell>
          <cell r="D14">
            <v>56672</v>
          </cell>
          <cell r="E14">
            <v>57244</v>
          </cell>
          <cell r="F14">
            <v>57816</v>
          </cell>
          <cell r="G14">
            <v>58389</v>
          </cell>
          <cell r="H14">
            <v>58961</v>
          </cell>
        </row>
        <row r="17">
          <cell r="A17">
            <v>59534</v>
          </cell>
        </row>
        <row r="24">
          <cell r="A24">
            <v>47720</v>
          </cell>
          <cell r="B24">
            <v>48317</v>
          </cell>
          <cell r="C24">
            <v>48913</v>
          </cell>
          <cell r="D24">
            <v>49510</v>
          </cell>
          <cell r="E24">
            <v>50106</v>
          </cell>
          <cell r="F24">
            <v>50703</v>
          </cell>
          <cell r="G24">
            <v>51299</v>
          </cell>
          <cell r="H24">
            <v>51896</v>
          </cell>
        </row>
        <row r="27">
          <cell r="A27">
            <v>52492</v>
          </cell>
          <cell r="B27">
            <v>53089</v>
          </cell>
          <cell r="C27">
            <v>53685</v>
          </cell>
          <cell r="D27">
            <v>54282</v>
          </cell>
          <cell r="E27">
            <v>54878</v>
          </cell>
          <cell r="F27">
            <v>55475</v>
          </cell>
          <cell r="G27">
            <v>56071</v>
          </cell>
          <cell r="H27">
            <v>56668</v>
          </cell>
        </row>
        <row r="30">
          <cell r="A30">
            <v>57264</v>
          </cell>
          <cell r="B30">
            <v>57861</v>
          </cell>
          <cell r="C30">
            <v>58457</v>
          </cell>
          <cell r="D30">
            <v>59054</v>
          </cell>
          <cell r="E30">
            <v>59650</v>
          </cell>
          <cell r="F30">
            <v>60247</v>
          </cell>
          <cell r="G30">
            <v>60843</v>
          </cell>
          <cell r="H30">
            <v>61440</v>
          </cell>
        </row>
        <row r="33">
          <cell r="A33">
            <v>62036</v>
          </cell>
        </row>
        <row r="39">
          <cell r="A39">
            <v>49813</v>
          </cell>
          <cell r="B39">
            <v>50435</v>
          </cell>
          <cell r="C39">
            <v>51058</v>
          </cell>
          <cell r="D39">
            <v>51681</v>
          </cell>
          <cell r="E39">
            <v>52303</v>
          </cell>
          <cell r="F39">
            <v>52926</v>
          </cell>
          <cell r="G39">
            <v>53549</v>
          </cell>
          <cell r="H39">
            <v>54171</v>
          </cell>
        </row>
        <row r="42">
          <cell r="A42">
            <v>54794</v>
          </cell>
          <cell r="B42">
            <v>55417</v>
          </cell>
          <cell r="C42">
            <v>56039</v>
          </cell>
          <cell r="D42">
            <v>56662</v>
          </cell>
          <cell r="E42">
            <v>57285</v>
          </cell>
          <cell r="F42">
            <v>57907</v>
          </cell>
          <cell r="G42">
            <v>58530</v>
          </cell>
          <cell r="H42">
            <v>59153</v>
          </cell>
        </row>
        <row r="45">
          <cell r="A45">
            <v>59775</v>
          </cell>
          <cell r="B45">
            <v>60398</v>
          </cell>
          <cell r="C45">
            <v>61021</v>
          </cell>
          <cell r="D45">
            <v>61643</v>
          </cell>
          <cell r="E45">
            <v>62266</v>
          </cell>
          <cell r="F45">
            <v>62889</v>
          </cell>
          <cell r="G45">
            <v>63511</v>
          </cell>
          <cell r="H45">
            <v>64134</v>
          </cell>
        </row>
        <row r="48">
          <cell r="A48">
            <v>64757</v>
          </cell>
        </row>
        <row r="55">
          <cell r="A55">
            <v>51906</v>
          </cell>
          <cell r="B55">
            <v>52554</v>
          </cell>
          <cell r="C55">
            <v>53203</v>
          </cell>
          <cell r="D55">
            <v>53852</v>
          </cell>
          <cell r="E55">
            <v>54501</v>
          </cell>
          <cell r="F55">
            <v>55150</v>
          </cell>
          <cell r="G55">
            <v>55799</v>
          </cell>
          <cell r="H55">
            <v>56447</v>
          </cell>
        </row>
        <row r="58">
          <cell r="A58">
            <v>57096</v>
          </cell>
          <cell r="B58">
            <v>57745</v>
          </cell>
          <cell r="C58">
            <v>58394</v>
          </cell>
          <cell r="D58">
            <v>59043</v>
          </cell>
          <cell r="E58">
            <v>59691</v>
          </cell>
          <cell r="F58">
            <v>60340</v>
          </cell>
          <cell r="G58">
            <v>60989</v>
          </cell>
          <cell r="H58">
            <v>61638</v>
          </cell>
        </row>
        <row r="61">
          <cell r="A61">
            <v>62287</v>
          </cell>
          <cell r="B61">
            <v>62936</v>
          </cell>
          <cell r="C61">
            <v>63584</v>
          </cell>
          <cell r="D61">
            <v>64233</v>
          </cell>
          <cell r="E61">
            <v>64882</v>
          </cell>
          <cell r="F61">
            <v>65531</v>
          </cell>
          <cell r="G61">
            <v>66180</v>
          </cell>
          <cell r="H61">
            <v>66828</v>
          </cell>
        </row>
        <row r="64">
          <cell r="A64">
            <v>67477</v>
          </cell>
        </row>
        <row r="70">
          <cell r="A70">
            <v>54416</v>
          </cell>
          <cell r="B70">
            <v>55096</v>
          </cell>
          <cell r="C70">
            <v>55776</v>
          </cell>
          <cell r="D70">
            <v>56457</v>
          </cell>
          <cell r="E70">
            <v>57137</v>
          </cell>
          <cell r="F70">
            <v>57817</v>
          </cell>
          <cell r="G70">
            <v>58497</v>
          </cell>
          <cell r="H70">
            <v>59177</v>
          </cell>
        </row>
        <row r="73">
          <cell r="A73">
            <v>59858</v>
          </cell>
          <cell r="B73">
            <v>60538</v>
          </cell>
          <cell r="C73">
            <v>61218</v>
          </cell>
          <cell r="D73">
            <v>61898</v>
          </cell>
          <cell r="E73">
            <v>62578</v>
          </cell>
          <cell r="F73">
            <v>63259</v>
          </cell>
          <cell r="G73">
            <v>63939</v>
          </cell>
          <cell r="H73">
            <v>64619</v>
          </cell>
        </row>
        <row r="76">
          <cell r="A76">
            <v>65299</v>
          </cell>
          <cell r="B76">
            <v>65979</v>
          </cell>
          <cell r="C76">
            <v>66660</v>
          </cell>
          <cell r="D76">
            <v>67340</v>
          </cell>
          <cell r="E76">
            <v>68020</v>
          </cell>
          <cell r="F76">
            <v>68700</v>
          </cell>
          <cell r="G76">
            <v>69380</v>
          </cell>
          <cell r="H76">
            <v>70061</v>
          </cell>
        </row>
        <row r="79">
          <cell r="A79">
            <v>70741</v>
          </cell>
        </row>
        <row r="86">
          <cell r="A86">
            <v>56927</v>
          </cell>
          <cell r="B86">
            <v>57639</v>
          </cell>
          <cell r="C86">
            <v>58350</v>
          </cell>
          <cell r="D86">
            <v>59062</v>
          </cell>
          <cell r="E86">
            <v>59774</v>
          </cell>
          <cell r="F86">
            <v>60485</v>
          </cell>
          <cell r="G86">
            <v>61197</v>
          </cell>
          <cell r="H86">
            <v>61908</v>
          </cell>
        </row>
        <row r="89">
          <cell r="A89">
            <v>62620</v>
          </cell>
          <cell r="B89">
            <v>63332</v>
          </cell>
          <cell r="C89">
            <v>64043</v>
          </cell>
          <cell r="D89">
            <v>64755</v>
          </cell>
          <cell r="E89">
            <v>65466</v>
          </cell>
          <cell r="F89">
            <v>66178</v>
          </cell>
          <cell r="G89">
            <v>66889</v>
          </cell>
          <cell r="H89">
            <v>67601</v>
          </cell>
        </row>
        <row r="92">
          <cell r="A92">
            <v>68313</v>
          </cell>
          <cell r="B92">
            <v>69024</v>
          </cell>
          <cell r="C92">
            <v>69736</v>
          </cell>
          <cell r="D92">
            <v>70447</v>
          </cell>
          <cell r="E92">
            <v>71159</v>
          </cell>
          <cell r="F92">
            <v>71871</v>
          </cell>
          <cell r="G92">
            <v>72582</v>
          </cell>
          <cell r="H92">
            <v>73294</v>
          </cell>
        </row>
        <row r="95">
          <cell r="A95">
            <v>74005</v>
          </cell>
        </row>
        <row r="102">
          <cell r="A102">
            <v>59774</v>
          </cell>
          <cell r="B102">
            <v>60521</v>
          </cell>
          <cell r="C102">
            <v>61268</v>
          </cell>
          <cell r="D102">
            <v>62015</v>
          </cell>
          <cell r="E102">
            <v>62762</v>
          </cell>
          <cell r="F102">
            <v>63509</v>
          </cell>
          <cell r="G102">
            <v>64257</v>
          </cell>
          <cell r="H102">
            <v>65004</v>
          </cell>
        </row>
        <row r="105">
          <cell r="A105">
            <v>65751</v>
          </cell>
          <cell r="B105">
            <v>66498</v>
          </cell>
          <cell r="C105">
            <v>67245</v>
          </cell>
          <cell r="D105">
            <v>67992</v>
          </cell>
          <cell r="E105">
            <v>68740</v>
          </cell>
          <cell r="F105">
            <v>69487</v>
          </cell>
          <cell r="G105">
            <v>70234</v>
          </cell>
          <cell r="H105">
            <v>70981</v>
          </cell>
        </row>
        <row r="108">
          <cell r="A108">
            <v>71728</v>
          </cell>
          <cell r="B108">
            <v>72475</v>
          </cell>
          <cell r="C108">
            <v>73223</v>
          </cell>
          <cell r="D108">
            <v>73970</v>
          </cell>
          <cell r="E108">
            <v>74717</v>
          </cell>
          <cell r="F108">
            <v>75464</v>
          </cell>
          <cell r="G108">
            <v>76211</v>
          </cell>
          <cell r="H108">
            <v>76959</v>
          </cell>
        </row>
        <row r="111">
          <cell r="A111">
            <v>77706</v>
          </cell>
        </row>
        <row r="118">
          <cell r="A118">
            <v>62619</v>
          </cell>
          <cell r="B118">
            <v>63402</v>
          </cell>
          <cell r="C118">
            <v>64185</v>
          </cell>
          <cell r="D118">
            <v>64967</v>
          </cell>
          <cell r="E118">
            <v>65750</v>
          </cell>
          <cell r="F118">
            <v>66533</v>
          </cell>
          <cell r="G118">
            <v>67316</v>
          </cell>
          <cell r="H118">
            <v>68098</v>
          </cell>
        </row>
        <row r="121">
          <cell r="A121">
            <v>68881</v>
          </cell>
          <cell r="B121">
            <v>69664</v>
          </cell>
          <cell r="C121">
            <v>70447</v>
          </cell>
          <cell r="D121">
            <v>71229</v>
          </cell>
          <cell r="E121">
            <v>72012</v>
          </cell>
          <cell r="F121">
            <v>72795</v>
          </cell>
          <cell r="G121">
            <v>73578</v>
          </cell>
          <cell r="H121">
            <v>74360</v>
          </cell>
        </row>
        <row r="124">
          <cell r="A124">
            <v>75143</v>
          </cell>
          <cell r="B124">
            <v>75926</v>
          </cell>
          <cell r="C124">
            <v>76709</v>
          </cell>
          <cell r="D124">
            <v>77491</v>
          </cell>
          <cell r="E124">
            <v>78274</v>
          </cell>
          <cell r="F124">
            <v>79057</v>
          </cell>
          <cell r="G124">
            <v>79839</v>
          </cell>
          <cell r="H124">
            <v>80622</v>
          </cell>
        </row>
        <row r="127">
          <cell r="A127">
            <v>81405</v>
          </cell>
        </row>
        <row r="134">
          <cell r="A134">
            <v>65967</v>
          </cell>
          <cell r="B134">
            <v>66792</v>
          </cell>
          <cell r="C134">
            <v>67616</v>
          </cell>
          <cell r="D134">
            <v>68441</v>
          </cell>
          <cell r="E134">
            <v>69266</v>
          </cell>
          <cell r="F134">
            <v>70090</v>
          </cell>
          <cell r="G134">
            <v>70915</v>
          </cell>
          <cell r="H134">
            <v>71739</v>
          </cell>
        </row>
        <row r="137">
          <cell r="A137">
            <v>72564</v>
          </cell>
          <cell r="B137">
            <v>73389</v>
          </cell>
          <cell r="C137">
            <v>74213</v>
          </cell>
          <cell r="D137">
            <v>75038</v>
          </cell>
          <cell r="E137">
            <v>75862</v>
          </cell>
          <cell r="F137">
            <v>76687</v>
          </cell>
          <cell r="G137">
            <v>77511</v>
          </cell>
          <cell r="H137">
            <v>78336</v>
          </cell>
        </row>
        <row r="140">
          <cell r="A140">
            <v>79161</v>
          </cell>
          <cell r="B140">
            <v>79985</v>
          </cell>
          <cell r="C140">
            <v>80810</v>
          </cell>
          <cell r="D140">
            <v>81634</v>
          </cell>
          <cell r="E140">
            <v>82459</v>
          </cell>
          <cell r="F140">
            <v>83284</v>
          </cell>
          <cell r="G140">
            <v>84108</v>
          </cell>
          <cell r="H140">
            <v>84933</v>
          </cell>
        </row>
        <row r="143">
          <cell r="A143">
            <v>85757</v>
          </cell>
        </row>
        <row r="150">
          <cell r="A150">
            <v>69316</v>
          </cell>
          <cell r="B150">
            <v>70182</v>
          </cell>
          <cell r="C150">
            <v>71049</v>
          </cell>
          <cell r="D150">
            <v>71915</v>
          </cell>
          <cell r="E150">
            <v>72782</v>
          </cell>
          <cell r="F150">
            <v>73648</v>
          </cell>
          <cell r="G150">
            <v>74515</v>
          </cell>
          <cell r="H150">
            <v>75381</v>
          </cell>
        </row>
        <row r="153">
          <cell r="A153">
            <v>76248</v>
          </cell>
          <cell r="B153">
            <v>77114</v>
          </cell>
          <cell r="C153">
            <v>77981</v>
          </cell>
          <cell r="D153">
            <v>78847</v>
          </cell>
          <cell r="E153">
            <v>79713</v>
          </cell>
          <cell r="F153">
            <v>80580</v>
          </cell>
          <cell r="G153">
            <v>81446</v>
          </cell>
          <cell r="H153">
            <v>82313</v>
          </cell>
        </row>
        <row r="156">
          <cell r="A156">
            <v>83179</v>
          </cell>
          <cell r="B156">
            <v>84046</v>
          </cell>
          <cell r="C156">
            <v>84912</v>
          </cell>
          <cell r="D156">
            <v>85779</v>
          </cell>
          <cell r="E156">
            <v>86645</v>
          </cell>
          <cell r="F156">
            <v>87511</v>
          </cell>
          <cell r="G156">
            <v>88378</v>
          </cell>
          <cell r="H156">
            <v>89244</v>
          </cell>
        </row>
        <row r="159">
          <cell r="A159">
            <v>90111</v>
          </cell>
        </row>
        <row r="166">
          <cell r="A166">
            <v>73166</v>
          </cell>
          <cell r="B166">
            <v>74081</v>
          </cell>
          <cell r="C166">
            <v>74996</v>
          </cell>
          <cell r="D166">
            <v>75910</v>
          </cell>
          <cell r="E166">
            <v>76825</v>
          </cell>
          <cell r="F166">
            <v>77739</v>
          </cell>
          <cell r="G166">
            <v>78654</v>
          </cell>
          <cell r="H166">
            <v>79568</v>
          </cell>
        </row>
        <row r="169">
          <cell r="A169">
            <v>80483</v>
          </cell>
          <cell r="B169">
            <v>81398</v>
          </cell>
          <cell r="C169">
            <v>82312</v>
          </cell>
          <cell r="D169">
            <v>83227</v>
          </cell>
          <cell r="E169">
            <v>84141</v>
          </cell>
          <cell r="F169">
            <v>85056</v>
          </cell>
          <cell r="G169">
            <v>85971</v>
          </cell>
          <cell r="H169">
            <v>86885</v>
          </cell>
        </row>
        <row r="172">
          <cell r="A172">
            <v>87800</v>
          </cell>
          <cell r="B172">
            <v>88714</v>
          </cell>
          <cell r="C172">
            <v>89629</v>
          </cell>
          <cell r="D172">
            <v>90543</v>
          </cell>
          <cell r="E172">
            <v>91458</v>
          </cell>
          <cell r="F172">
            <v>92373</v>
          </cell>
          <cell r="G172">
            <v>93287</v>
          </cell>
          <cell r="H172">
            <v>94202</v>
          </cell>
        </row>
        <row r="175">
          <cell r="A175">
            <v>95116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y 1, 2023 - June 12, 2024 "/>
      <sheetName val="June 13, 2024 - June 30, 2024"/>
      <sheetName val="July 1, 2024 - June 30, 2025"/>
      <sheetName val="July 1, 2025 - June 30, 2026"/>
    </sheetNames>
    <sheetDataSet>
      <sheetData sheetId="0"/>
      <sheetData sheetId="1">
        <row r="5">
          <cell r="B5">
            <v>74715</v>
          </cell>
          <cell r="C5">
            <v>79198</v>
          </cell>
          <cell r="D5">
            <v>83157</v>
          </cell>
        </row>
        <row r="6">
          <cell r="B6">
            <v>80262</v>
          </cell>
          <cell r="C6">
            <v>85078</v>
          </cell>
          <cell r="D6">
            <v>89332</v>
          </cell>
        </row>
        <row r="7">
          <cell r="B7">
            <v>92301</v>
          </cell>
          <cell r="C7">
            <v>97839</v>
          </cell>
          <cell r="D7">
            <v>102731</v>
          </cell>
        </row>
      </sheetData>
      <sheetData sheetId="2">
        <row r="5">
          <cell r="B5">
            <v>76209.3</v>
          </cell>
          <cell r="C5">
            <v>80780.960000000006</v>
          </cell>
          <cell r="D5">
            <v>84821.14</v>
          </cell>
        </row>
        <row r="6">
          <cell r="B6">
            <v>81867.240000000005</v>
          </cell>
          <cell r="C6">
            <v>86778.559999999998</v>
          </cell>
          <cell r="D6">
            <v>91117.64</v>
          </cell>
        </row>
        <row r="7">
          <cell r="B7">
            <v>94147.02</v>
          </cell>
          <cell r="C7">
            <v>99795.78</v>
          </cell>
          <cell r="D7">
            <v>104785.62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C0DD-B3C7-44C9-AA44-25391A9E7FE5}">
  <dimension ref="A1:H176"/>
  <sheetViews>
    <sheetView workbookViewId="0">
      <selection sqref="A1:H1"/>
    </sheetView>
  </sheetViews>
  <sheetFormatPr defaultRowHeight="15" x14ac:dyDescent="0.25"/>
  <sheetData>
    <row r="1" spans="1:8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2"/>
      <c r="B4" s="2"/>
      <c r="C4" s="3"/>
      <c r="D4" s="3"/>
      <c r="E4" s="3"/>
      <c r="F4" s="3"/>
      <c r="G4" s="3"/>
      <c r="H4" s="2"/>
    </row>
    <row r="5" spans="1:8" x14ac:dyDescent="0.25">
      <c r="A5" s="4" t="s">
        <v>1</v>
      </c>
      <c r="B5" s="2"/>
      <c r="C5" s="2"/>
      <c r="D5" s="2"/>
      <c r="E5" s="2"/>
      <c r="F5" s="5"/>
      <c r="G5" s="5"/>
      <c r="H5" s="5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5">
      <c r="A8" s="7">
        <f>ROUND('[1]July 1, 2012 - June 30, 2019'!A8*1.05,0)*1.04*1.02*1.02</f>
        <v>52028.73936</v>
      </c>
      <c r="B8" s="7">
        <f>ROUND('[1]July 1, 2012 - June 30, 2019'!B8*1.05,0)*1.04*1.02*1.02</f>
        <v>52679.030976000002</v>
      </c>
      <c r="C8" s="7">
        <f>ROUND('[1]July 1, 2012 - June 30, 2019'!C8*1.05,0)*1.04*1.02*1.02</f>
        <v>53329.322592000004</v>
      </c>
      <c r="D8" s="7">
        <f>ROUND('[1]July 1, 2012 - June 30, 2019'!D8*1.05,0)*1.04*1.02*1.02</f>
        <v>53980.696224000007</v>
      </c>
      <c r="E8" s="7">
        <f>ROUND('[1]July 1, 2012 - June 30, 2019'!E8*1.05,0)*1.04*1.02*1.02</f>
        <v>54629.905824000009</v>
      </c>
      <c r="F8" s="7">
        <f>ROUND('[1]July 1, 2012 - June 30, 2019'!F8*1.05,0)*1.04*1.02*1.02</f>
        <v>55280.197439999996</v>
      </c>
      <c r="G8" s="7">
        <f>ROUND('[1]July 1, 2012 - June 30, 2019'!G8*1.05,0)*1.04*1.02*1.02</f>
        <v>55931.571071999999</v>
      </c>
      <c r="H8" s="7">
        <f>ROUND('[1]July 1, 2012 - June 30, 2019'!H8*1.05,0)*1.04*1.02*1.02</f>
        <v>56580.780672000001</v>
      </c>
    </row>
    <row r="9" spans="1:8" x14ac:dyDescent="0.25">
      <c r="A9" s="7"/>
      <c r="B9" s="7"/>
      <c r="C9" s="7"/>
      <c r="D9" s="7"/>
      <c r="E9" s="7"/>
      <c r="F9" s="7"/>
      <c r="G9" s="7"/>
      <c r="H9" s="7"/>
    </row>
    <row r="10" spans="1:8" x14ac:dyDescent="0.25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</row>
    <row r="11" spans="1:8" x14ac:dyDescent="0.25">
      <c r="A11" s="7">
        <f>ROUND('[1]July 1, 2012 - June 30, 2019'!A11*1.05,0)*1.04*1.02*1.02</f>
        <v>57232.154304000003</v>
      </c>
      <c r="B11" s="7">
        <f>ROUND('[1]July 1, 2012 - June 30, 2019'!B11*1.05,0)*1.04*1.02*1.02</f>
        <v>57881.363903999998</v>
      </c>
      <c r="C11" s="7">
        <f>ROUND('[1]July 1, 2012 - June 30, 2019'!C11*1.05,0)*1.04*1.02*1.02</f>
        <v>58532.737536000001</v>
      </c>
      <c r="D11" s="7">
        <f>ROUND('[1]July 1, 2012 - June 30, 2019'!D11*1.05,0)*1.04*1.02*1.02</f>
        <v>59183.029152000003</v>
      </c>
      <c r="E11" s="7">
        <f>ROUND('[1]July 1, 2012 - June 30, 2019'!E11*1.05,0)*1.04*1.02*1.02</f>
        <v>59832.238752000012</v>
      </c>
      <c r="F11" s="7">
        <f>ROUND('[1]July 1, 2012 - June 30, 2019'!F11*1.05,0)*1.04*1.02*1.02</f>
        <v>60483.612384</v>
      </c>
      <c r="G11" s="7">
        <f>ROUND('[1]July 1, 2012 - June 30, 2019'!G11*1.05,0)*1.04*1.02*1.02</f>
        <v>61132.821984000002</v>
      </c>
      <c r="H11" s="7">
        <f>ROUND('[1]July 1, 2012 - June 30, 2019'!H11*1.05,0)*1.04*1.02*1.02</f>
        <v>61784.195615999997</v>
      </c>
    </row>
    <row r="12" spans="1:8" x14ac:dyDescent="0.25">
      <c r="A12" s="7"/>
      <c r="B12" s="7"/>
      <c r="C12" s="7"/>
      <c r="D12" s="7"/>
      <c r="E12" s="7"/>
      <c r="F12" s="7"/>
      <c r="G12" s="7"/>
      <c r="H12" s="7"/>
    </row>
    <row r="13" spans="1:8" x14ac:dyDescent="0.25">
      <c r="A13" s="6" t="s">
        <v>18</v>
      </c>
      <c r="B13" s="6" t="s">
        <v>19</v>
      </c>
      <c r="C13" s="6" t="s">
        <v>20</v>
      </c>
      <c r="D13" s="6" t="s">
        <v>21</v>
      </c>
      <c r="E13" s="6" t="s">
        <v>22</v>
      </c>
      <c r="F13" s="6" t="s">
        <v>23</v>
      </c>
      <c r="G13" s="6" t="s">
        <v>24</v>
      </c>
      <c r="H13" s="6" t="s">
        <v>25</v>
      </c>
    </row>
    <row r="14" spans="1:8" x14ac:dyDescent="0.25">
      <c r="A14" s="7">
        <f>ROUND('[1]July 1, 2012 - June 30, 2019'!A14*1.05,0)*1.04*1.02*1.02</f>
        <v>62434.487232000007</v>
      </c>
      <c r="B14" s="7">
        <f>ROUND('[1]July 1, 2012 - June 30, 2019'!B14*1.05,0)*1.04*1.02*1.02</f>
        <v>63084.778848000009</v>
      </c>
      <c r="C14" s="7">
        <f>ROUND('[1]July 1, 2012 - June 30, 2019'!C14*1.05,0)*1.04*1.02*1.02</f>
        <v>63735.070464000011</v>
      </c>
      <c r="D14" s="7">
        <f>ROUND('[1]July 1, 2012 - June 30, 2019'!D14*1.05,0)*1.04*1.02*1.02</f>
        <v>64386.444096000007</v>
      </c>
      <c r="E14" s="7">
        <f>ROUND('[1]July 1, 2012 - June 30, 2019'!E14*1.05,0)*1.04*1.02*1.02</f>
        <v>65035.653696000008</v>
      </c>
      <c r="F14" s="7">
        <f>ROUND('[1]July 1, 2012 - June 30, 2019'!F14*1.05,0)*1.04*1.02*1.02</f>
        <v>65685.945311999996</v>
      </c>
      <c r="G14" s="7">
        <f>ROUND('[1]July 1, 2012 - June 30, 2019'!G14*1.05,0)*1.04*1.02*1.02</f>
        <v>66336.236927999998</v>
      </c>
      <c r="H14" s="7">
        <f>ROUND('[1]July 1, 2012 - June 30, 2019'!H14*1.05,0)*1.04*1.02*1.02</f>
        <v>66986.528544000001</v>
      </c>
    </row>
    <row r="15" spans="1:8" x14ac:dyDescent="0.25">
      <c r="A15" s="7"/>
      <c r="B15" s="7"/>
      <c r="C15" s="7"/>
      <c r="D15" s="7"/>
      <c r="E15" s="7"/>
      <c r="F15" s="7"/>
      <c r="G15" s="7"/>
      <c r="H15" s="7"/>
    </row>
    <row r="16" spans="1:8" x14ac:dyDescent="0.25">
      <c r="A16" s="6" t="s">
        <v>26</v>
      </c>
      <c r="B16" s="7"/>
      <c r="C16" s="7"/>
      <c r="D16" s="7"/>
      <c r="E16" s="7"/>
      <c r="F16" s="7"/>
      <c r="G16" s="7"/>
      <c r="H16" s="7"/>
    </row>
    <row r="17" spans="1:8" x14ac:dyDescent="0.25">
      <c r="A17" s="7">
        <f>ROUND('[1]July 1, 2012 - June 30, 2019'!A17*1.05,0)*1.04*1.02*1.02</f>
        <v>67637.902176000003</v>
      </c>
      <c r="B17" s="7"/>
      <c r="C17" s="7"/>
      <c r="D17" s="7"/>
      <c r="E17" s="7"/>
      <c r="F17" s="7"/>
      <c r="G17" s="7"/>
      <c r="H17" s="7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3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4" t="s">
        <v>27</v>
      </c>
      <c r="B21" s="2"/>
      <c r="C21" s="2"/>
      <c r="D21" s="2"/>
      <c r="E21" s="2"/>
      <c r="F21" s="5"/>
      <c r="G21" s="5"/>
      <c r="H21" s="5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6" t="s">
        <v>2</v>
      </c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  <c r="G23" s="6" t="s">
        <v>8</v>
      </c>
      <c r="H23" s="6" t="s">
        <v>9</v>
      </c>
    </row>
    <row r="24" spans="1:8" x14ac:dyDescent="0.25">
      <c r="A24" s="7">
        <f>ROUND('[1]July 1, 2012 - June 30, 2019'!A24*1.05,0)*1.04*1.02*1.02</f>
        <v>54215.493696000005</v>
      </c>
      <c r="B24" s="7">
        <f>ROUND('[1]July 1, 2012 - June 30, 2019'!B24*1.05,0)*1.04*1.02*1.02</f>
        <v>54893.917728000008</v>
      </c>
      <c r="C24" s="7">
        <f>ROUND('[1]July 1, 2012 - June 30, 2019'!C24*1.05,0)*1.04*1.02*1.02</f>
        <v>55571.259744000003</v>
      </c>
      <c r="D24" s="7">
        <f>ROUND('[1]July 1, 2012 - June 30, 2019'!D24*1.05,0)*1.04*1.02*1.02</f>
        <v>56249.683776000005</v>
      </c>
      <c r="E24" s="7">
        <f>ROUND('[1]July 1, 2012 - June 30, 2019'!E24*1.05,0)*1.04*1.02*1.02</f>
        <v>56925.943776</v>
      </c>
      <c r="F24" s="7">
        <f>ROUND('[1]July 1, 2012 - June 30, 2019'!F24*1.05,0)*1.04*1.02*1.02</f>
        <v>57604.36780800001</v>
      </c>
      <c r="G24" s="7">
        <f>ROUND('[1]July 1, 2012 - June 30, 2019'!G24*1.05,0)*1.04*1.02*1.02</f>
        <v>58281.709824000005</v>
      </c>
      <c r="H24" s="7">
        <f>ROUND('[1]July 1, 2012 - June 30, 2019'!H24*1.05,0)*1.04*1.02*1.02</f>
        <v>58960.133856</v>
      </c>
    </row>
    <row r="25" spans="1:8" x14ac:dyDescent="0.25">
      <c r="A25" s="7"/>
      <c r="B25" s="7"/>
      <c r="C25" s="7"/>
      <c r="D25" s="7"/>
      <c r="E25" s="7"/>
      <c r="F25" s="7"/>
      <c r="G25" s="7"/>
      <c r="H25" s="7"/>
    </row>
    <row r="26" spans="1:8" x14ac:dyDescent="0.25">
      <c r="A26" s="6" t="s">
        <v>10</v>
      </c>
      <c r="B26" s="6" t="s">
        <v>11</v>
      </c>
      <c r="C26" s="6" t="s">
        <v>12</v>
      </c>
      <c r="D26" s="6" t="s">
        <v>13</v>
      </c>
      <c r="E26" s="6" t="s">
        <v>14</v>
      </c>
      <c r="F26" s="6" t="s">
        <v>15</v>
      </c>
      <c r="G26" s="6" t="s">
        <v>16</v>
      </c>
      <c r="H26" s="6" t="s">
        <v>17</v>
      </c>
    </row>
    <row r="27" spans="1:8" x14ac:dyDescent="0.25">
      <c r="A27" s="7">
        <f>ROUND('[1]July 1, 2012 - June 30, 2019'!A27*1.05,0)*1.04*1.02*1.02</f>
        <v>59637.475872000003</v>
      </c>
      <c r="B27" s="7">
        <f>ROUND('[1]July 1, 2012 - June 30, 2019'!B27*1.05,0)*1.04*1.02*1.02</f>
        <v>60314.817888000005</v>
      </c>
      <c r="C27" s="7">
        <f>ROUND('[1]July 1, 2012 - June 30, 2019'!C27*1.05,0)*1.04*1.02*1.02</f>
        <v>60992.159904000007</v>
      </c>
      <c r="D27" s="7">
        <f>ROUND('[1]July 1, 2012 - June 30, 2019'!D27*1.05,0)*1.04*1.02*1.02</f>
        <v>61670.583936000003</v>
      </c>
      <c r="E27" s="7">
        <f>ROUND('[1]July 1, 2012 - June 30, 2019'!E27*1.05,0)*1.04*1.02*1.02</f>
        <v>62347.925952000012</v>
      </c>
      <c r="F27" s="7">
        <f>ROUND('[1]July 1, 2012 - June 30, 2019'!F27*1.05,0)*1.04*1.02*1.02</f>
        <v>63026.349984</v>
      </c>
      <c r="G27" s="7">
        <f>ROUND('[1]July 1, 2012 - June 30, 2019'!G27*1.05,0)*1.04*1.02*1.02</f>
        <v>63703.692000000003</v>
      </c>
      <c r="H27" s="7">
        <f>ROUND('[1]July 1, 2012 - June 30, 2019'!H27*1.05,0)*1.04*1.02*1.02</f>
        <v>64381.034016000005</v>
      </c>
    </row>
    <row r="28" spans="1:8" x14ac:dyDescent="0.25">
      <c r="A28" s="7"/>
      <c r="B28" s="7"/>
      <c r="C28" s="7"/>
      <c r="D28" s="7"/>
      <c r="E28" s="7"/>
      <c r="F28" s="7"/>
      <c r="G28" s="7"/>
      <c r="H28" s="7"/>
    </row>
    <row r="29" spans="1:8" x14ac:dyDescent="0.25">
      <c r="A29" s="6" t="s">
        <v>18</v>
      </c>
      <c r="B29" s="6" t="s">
        <v>19</v>
      </c>
      <c r="C29" s="6" t="s">
        <v>20</v>
      </c>
      <c r="D29" s="6" t="s">
        <v>21</v>
      </c>
      <c r="E29" s="6" t="s">
        <v>22</v>
      </c>
      <c r="F29" s="6" t="s">
        <v>23</v>
      </c>
      <c r="G29" s="6" t="s">
        <v>24</v>
      </c>
      <c r="H29" s="6" t="s">
        <v>25</v>
      </c>
    </row>
    <row r="30" spans="1:8" x14ac:dyDescent="0.25">
      <c r="A30" s="7">
        <f>ROUND('[1]July 1, 2012 - June 30, 2019'!A30*1.05,0)*1.04*1.02*1.02</f>
        <v>65058.376032000007</v>
      </c>
      <c r="B30" s="7">
        <f>ROUND('[1]July 1, 2012 - June 30, 2019'!B30*1.05,0)*1.04*1.02*1.02</f>
        <v>65736.80006400001</v>
      </c>
      <c r="C30" s="7">
        <f>ROUND('[1]July 1, 2012 - June 30, 2019'!C30*1.05,0)*1.04*1.02*1.02</f>
        <v>66414.142080000005</v>
      </c>
      <c r="D30" s="7">
        <f>ROUND('[1]July 1, 2012 - June 30, 2019'!D30*1.05,0)*1.04*1.02*1.02</f>
        <v>67092.566112</v>
      </c>
      <c r="E30" s="7">
        <f>ROUND('[1]July 1, 2012 - June 30, 2019'!E30*1.05,0)*1.04*1.02*1.02</f>
        <v>67769.908127999995</v>
      </c>
      <c r="F30" s="7">
        <f>ROUND('[1]July 1, 2012 - June 30, 2019'!F30*1.05,0)*1.04*1.02*1.02</f>
        <v>68447.250144000005</v>
      </c>
      <c r="G30" s="7">
        <f>ROUND('[1]July 1, 2012 - June 30, 2019'!G30*1.05,0)*1.04*1.02*1.02</f>
        <v>69124.592160000015</v>
      </c>
      <c r="H30" s="7">
        <f>ROUND('[1]July 1, 2012 - June 30, 2019'!H30*1.05,0)*1.04*1.02*1.02</f>
        <v>69803.016191999995</v>
      </c>
    </row>
    <row r="31" spans="1:8" x14ac:dyDescent="0.25">
      <c r="A31" s="7"/>
      <c r="B31" s="7"/>
      <c r="C31" s="7"/>
      <c r="D31" s="7"/>
      <c r="E31" s="7"/>
      <c r="F31" s="7"/>
      <c r="G31" s="7"/>
      <c r="H31" s="7"/>
    </row>
    <row r="32" spans="1:8" x14ac:dyDescent="0.25">
      <c r="A32" s="6" t="s">
        <v>26</v>
      </c>
      <c r="B32" s="7"/>
      <c r="C32" s="7"/>
      <c r="D32" s="7"/>
      <c r="E32" s="7"/>
      <c r="F32" s="7"/>
      <c r="G32" s="7"/>
      <c r="H32" s="7"/>
    </row>
    <row r="33" spans="1:8" x14ac:dyDescent="0.25">
      <c r="A33" s="7">
        <f>ROUND('[1]July 1, 2012 - June 30, 2019'!A33*1.05,0)*1.04*1.02*1.02</f>
        <v>70480.358208000005</v>
      </c>
      <c r="B33" s="7"/>
      <c r="C33" s="7"/>
      <c r="D33" s="7"/>
      <c r="E33" s="7"/>
      <c r="F33" s="7"/>
      <c r="G33" s="7"/>
      <c r="H33" s="7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3"/>
      <c r="D35" s="3"/>
      <c r="E35" s="3"/>
      <c r="F35" s="3"/>
      <c r="G35" s="3"/>
      <c r="H35" s="2"/>
    </row>
    <row r="36" spans="1:8" x14ac:dyDescent="0.25">
      <c r="A36" s="4" t="s">
        <v>28</v>
      </c>
      <c r="B36" s="2"/>
      <c r="C36" s="2"/>
      <c r="D36" s="2"/>
      <c r="E36" s="2"/>
      <c r="F36" s="5"/>
      <c r="G36" s="5"/>
      <c r="H36" s="5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6" t="s">
        <v>2</v>
      </c>
      <c r="B38" s="6" t="s">
        <v>3</v>
      </c>
      <c r="C38" s="6" t="s">
        <v>4</v>
      </c>
      <c r="D38" s="6" t="s">
        <v>5</v>
      </c>
      <c r="E38" s="6" t="s">
        <v>6</v>
      </c>
      <c r="F38" s="6" t="s">
        <v>7</v>
      </c>
      <c r="G38" s="6" t="s">
        <v>8</v>
      </c>
      <c r="H38" s="6" t="s">
        <v>9</v>
      </c>
    </row>
    <row r="39" spans="1:8" x14ac:dyDescent="0.25">
      <c r="A39" s="7">
        <f>ROUND('[1]July 1, 2012 - June 30, 2019'!A39*1.05,0)*1.04*1.02*1.02</f>
        <v>56593.764864000004</v>
      </c>
      <c r="B39" s="7">
        <f>ROUND('[1]July 1, 2012 - June 30, 2019'!B39*1.05,0)*1.04*1.02*1.02</f>
        <v>57300.321312000007</v>
      </c>
      <c r="C39" s="7">
        <f>ROUND('[1]July 1, 2012 - June 30, 2019'!C39*1.05,0)*1.04*1.02*1.02</f>
        <v>58007.959776000003</v>
      </c>
      <c r="D39" s="7">
        <f>ROUND('[1]July 1, 2012 - June 30, 2019'!D39*1.05,0)*1.04*1.02*1.02</f>
        <v>58715.598239999999</v>
      </c>
      <c r="E39" s="7">
        <f>ROUND('[1]July 1, 2012 - June 30, 2019'!E39*1.05,0)*1.04*1.02*1.02</f>
        <v>59422.154688000002</v>
      </c>
      <c r="F39" s="7">
        <f>ROUND('[1]July 1, 2012 - June 30, 2019'!F39*1.05,0)*1.04*1.02*1.02</f>
        <v>60129.793152000013</v>
      </c>
      <c r="G39" s="7">
        <f>ROUND('[1]July 1, 2012 - June 30, 2019'!G39*1.05,0)*1.04*1.02*1.02</f>
        <v>60837.431616000002</v>
      </c>
      <c r="H39" s="7">
        <f>ROUND('[1]July 1, 2012 - June 30, 2019'!H39*1.05,0)*1.04*1.02*1.02</f>
        <v>61545.070080000005</v>
      </c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6" t="s">
        <v>10</v>
      </c>
      <c r="B41" s="6" t="s">
        <v>11</v>
      </c>
      <c r="C41" s="6" t="s">
        <v>12</v>
      </c>
      <c r="D41" s="6" t="s">
        <v>13</v>
      </c>
      <c r="E41" s="6" t="s">
        <v>14</v>
      </c>
      <c r="F41" s="6" t="s">
        <v>15</v>
      </c>
      <c r="G41" s="6" t="s">
        <v>16</v>
      </c>
      <c r="H41" s="6" t="s">
        <v>17</v>
      </c>
    </row>
    <row r="42" spans="1:8" x14ac:dyDescent="0.25">
      <c r="A42" s="7">
        <f>ROUND('[1]July 1, 2012 - June 30, 2019'!A42*1.05,0)*1.04*1.02*1.02</f>
        <v>62252.708544000008</v>
      </c>
      <c r="B42" s="7">
        <f>ROUND('[1]July 1, 2012 - June 30, 2019'!B42*1.05,0)*1.04*1.02*1.02</f>
        <v>62960.347008000004</v>
      </c>
      <c r="C42" s="7">
        <f>ROUND('[1]July 1, 2012 - June 30, 2019'!C42*1.05,0)*1.04*1.02*1.02</f>
        <v>63666.903456</v>
      </c>
      <c r="D42" s="7">
        <f>ROUND('[1]July 1, 2012 - June 30, 2019'!D42*1.05,0)*1.04*1.02*1.02</f>
        <v>64374.541920000003</v>
      </c>
      <c r="E42" s="7">
        <f>ROUND('[1]July 1, 2012 - June 30, 2019'!E42*1.05,0)*1.04*1.02*1.02</f>
        <v>65082.180384000007</v>
      </c>
      <c r="F42" s="7">
        <f>ROUND('[1]July 1, 2012 - June 30, 2019'!F42*1.05,0)*1.04*1.02*1.02</f>
        <v>65788.73683200001</v>
      </c>
      <c r="G42" s="7">
        <f>ROUND('[1]July 1, 2012 - June 30, 2019'!G42*1.05,0)*1.04*1.02*1.02</f>
        <v>66497.457311999999</v>
      </c>
      <c r="H42" s="7">
        <f>ROUND('[1]July 1, 2012 - June 30, 2019'!H42*1.05,0)*1.04*1.02*1.02</f>
        <v>67205.095776000002</v>
      </c>
    </row>
    <row r="43" spans="1:8" x14ac:dyDescent="0.25">
      <c r="A43" s="7"/>
      <c r="B43" s="7"/>
      <c r="C43" s="7"/>
      <c r="D43" s="7"/>
      <c r="E43" s="7"/>
      <c r="F43" s="7"/>
      <c r="G43" s="7"/>
      <c r="H43" s="7"/>
    </row>
    <row r="44" spans="1:8" x14ac:dyDescent="0.25">
      <c r="A44" s="6" t="s">
        <v>18</v>
      </c>
      <c r="B44" s="6" t="s">
        <v>19</v>
      </c>
      <c r="C44" s="6" t="s">
        <v>20</v>
      </c>
      <c r="D44" s="6" t="s">
        <v>21</v>
      </c>
      <c r="E44" s="6" t="s">
        <v>22</v>
      </c>
      <c r="F44" s="6" t="s">
        <v>23</v>
      </c>
      <c r="G44" s="6" t="s">
        <v>24</v>
      </c>
      <c r="H44" s="6" t="s">
        <v>25</v>
      </c>
    </row>
    <row r="45" spans="1:8" x14ac:dyDescent="0.25">
      <c r="A45" s="7">
        <f>ROUND('[1]July 1, 2012 - June 30, 2019'!A45*1.05,0)*1.04*1.02*1.02</f>
        <v>67911.652224000005</v>
      </c>
      <c r="B45" s="7">
        <f>ROUND('[1]July 1, 2012 - June 30, 2019'!B45*1.05,0)*1.04*1.02*1.02</f>
        <v>68619.290688000008</v>
      </c>
      <c r="C45" s="7">
        <f>ROUND('[1]July 1, 2012 - June 30, 2019'!C45*1.05,0)*1.04*1.02*1.02</f>
        <v>69326.929152000012</v>
      </c>
      <c r="D45" s="7">
        <f>ROUND('[1]July 1, 2012 - June 30, 2019'!D45*1.05,0)*1.04*1.02*1.02</f>
        <v>70033.4856</v>
      </c>
      <c r="E45" s="7">
        <f>ROUND('[1]July 1, 2012 - June 30, 2019'!E45*1.05,0)*1.04*1.02*1.02</f>
        <v>70741.124064000003</v>
      </c>
      <c r="F45" s="7">
        <f>ROUND('[1]July 1, 2012 - June 30, 2019'!F45*1.05,0)*1.04*1.02*1.02</f>
        <v>71448.762528000007</v>
      </c>
      <c r="G45" s="7">
        <f>ROUND('[1]July 1, 2012 - June 30, 2019'!G45*1.05,0)*1.04*1.02*1.02</f>
        <v>72156.40099200001</v>
      </c>
      <c r="H45" s="7">
        <f>ROUND('[1]July 1, 2012 - June 30, 2019'!H45*1.05,0)*1.04*1.02*1.02</f>
        <v>72864.039455999999</v>
      </c>
    </row>
    <row r="46" spans="1:8" x14ac:dyDescent="0.25">
      <c r="A46" s="7"/>
      <c r="B46" s="7"/>
      <c r="C46" s="7"/>
      <c r="D46" s="7"/>
      <c r="E46" s="7"/>
      <c r="F46" s="7"/>
      <c r="G46" s="7"/>
      <c r="H46" s="7"/>
    </row>
    <row r="47" spans="1:8" x14ac:dyDescent="0.25">
      <c r="A47" s="6" t="s">
        <v>26</v>
      </c>
      <c r="B47" s="7"/>
      <c r="C47" s="7"/>
      <c r="D47" s="7"/>
      <c r="E47" s="7"/>
      <c r="F47" s="7"/>
      <c r="G47" s="7"/>
      <c r="H47" s="7"/>
    </row>
    <row r="48" spans="1:8" x14ac:dyDescent="0.25">
      <c r="A48" s="7">
        <f>ROUND('[1]July 1, 2012 - June 30, 2019'!A48*1.05,0)*1.04*1.02*1.02</f>
        <v>73571.677920000002</v>
      </c>
      <c r="B48" s="7"/>
      <c r="C48" s="7"/>
      <c r="D48" s="7"/>
      <c r="E48" s="7"/>
      <c r="F48" s="7"/>
      <c r="G48" s="7"/>
      <c r="H48" s="7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3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4" t="s">
        <v>29</v>
      </c>
      <c r="B52" s="2"/>
      <c r="C52" s="2"/>
      <c r="D52" s="2"/>
      <c r="E52" s="2"/>
      <c r="F52" s="5"/>
      <c r="G52" s="5"/>
      <c r="H52" s="5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6" t="s">
        <v>2</v>
      </c>
      <c r="B54" s="6" t="s">
        <v>3</v>
      </c>
      <c r="C54" s="6" t="s">
        <v>4</v>
      </c>
      <c r="D54" s="6" t="s">
        <v>5</v>
      </c>
      <c r="E54" s="6" t="s">
        <v>6</v>
      </c>
      <c r="F54" s="6" t="s">
        <v>7</v>
      </c>
      <c r="G54" s="6" t="s">
        <v>8</v>
      </c>
      <c r="H54" s="6" t="s">
        <v>9</v>
      </c>
    </row>
    <row r="55" spans="1:8" x14ac:dyDescent="0.25">
      <c r="A55" s="7">
        <f>ROUND('[1]July 1, 2012 - June 30, 2019'!A55*1.05,0)*1.04*1.02*1.02</f>
        <v>58970.954016000003</v>
      </c>
      <c r="B55" s="7">
        <f>ROUND('[1]July 1, 2012 - June 30, 2019'!B55*1.05,0)*1.04*1.02*1.02</f>
        <v>59707.806912</v>
      </c>
      <c r="C55" s="7">
        <f>ROUND('[1]July 1, 2012 - June 30, 2019'!C55*1.05,0)*1.04*1.02*1.02</f>
        <v>60444.659808000004</v>
      </c>
      <c r="D55" s="7">
        <f>ROUND('[1]July 1, 2012 - June 30, 2019'!D55*1.05,0)*1.04*1.02*1.02</f>
        <v>61182.594720000001</v>
      </c>
      <c r="E55" s="7">
        <f>ROUND('[1]July 1, 2012 - June 30, 2019'!E55*1.05,0)*1.04*1.02*1.02</f>
        <v>61919.447616000005</v>
      </c>
      <c r="F55" s="7">
        <f>ROUND('[1]July 1, 2012 - June 30, 2019'!F55*1.05,0)*1.04*1.02*1.02</f>
        <v>62657.382528000002</v>
      </c>
      <c r="G55" s="7">
        <f>ROUND('[1]July 1, 2012 - June 30, 2019'!G55*1.05,0)*1.04*1.02*1.02</f>
        <v>63394.235424000006</v>
      </c>
      <c r="H55" s="7">
        <f>ROUND('[1]July 1, 2012 - June 30, 2019'!H55*1.05,0)*1.04*1.02*1.02</f>
        <v>64130.006304000002</v>
      </c>
    </row>
    <row r="56" spans="1:8" x14ac:dyDescent="0.25">
      <c r="A56" s="7"/>
      <c r="B56" s="7"/>
      <c r="C56" s="7"/>
      <c r="D56" s="7"/>
      <c r="E56" s="7"/>
      <c r="F56" s="7"/>
      <c r="G56" s="7"/>
      <c r="H56" s="7"/>
    </row>
    <row r="57" spans="1:8" x14ac:dyDescent="0.25">
      <c r="A57" s="6" t="s">
        <v>10</v>
      </c>
      <c r="B57" s="6" t="s">
        <v>11</v>
      </c>
      <c r="C57" s="6" t="s">
        <v>12</v>
      </c>
      <c r="D57" s="6" t="s">
        <v>13</v>
      </c>
      <c r="E57" s="6" t="s">
        <v>14</v>
      </c>
      <c r="F57" s="6" t="s">
        <v>15</v>
      </c>
      <c r="G57" s="6" t="s">
        <v>16</v>
      </c>
      <c r="H57" s="6" t="s">
        <v>17</v>
      </c>
    </row>
    <row r="58" spans="1:8" x14ac:dyDescent="0.25">
      <c r="A58" s="7">
        <f>ROUND('[1]July 1, 2012 - June 30, 2019'!A58*1.05,0)*1.04*1.02*1.02</f>
        <v>64867.941215999999</v>
      </c>
      <c r="B58" s="7">
        <f>ROUND('[1]July 1, 2012 - June 30, 2019'!B58*1.05,0)*1.04*1.02*1.02</f>
        <v>65604.794112000003</v>
      </c>
      <c r="C58" s="7">
        <f>ROUND('[1]July 1, 2012 - June 30, 2019'!C58*1.05,0)*1.04*1.02*1.02</f>
        <v>66342.729024</v>
      </c>
      <c r="D58" s="7">
        <f>ROUND('[1]July 1, 2012 - June 30, 2019'!D58*1.05,0)*1.04*1.02*1.02</f>
        <v>67079.581919999997</v>
      </c>
      <c r="E58" s="7">
        <f>ROUND('[1]July 1, 2012 - June 30, 2019'!E58*1.05,0)*1.04*1.02*1.02</f>
        <v>67816.434816000008</v>
      </c>
      <c r="F58" s="7">
        <f>ROUND('[1]July 1, 2012 - June 30, 2019'!F58*1.05,0)*1.04*1.02*1.02</f>
        <v>68553.28771199999</v>
      </c>
      <c r="G58" s="7">
        <f>ROUND('[1]July 1, 2012 - June 30, 2019'!G58*1.05,0)*1.04*1.02*1.02</f>
        <v>69290.140608000002</v>
      </c>
      <c r="H58" s="7">
        <f>ROUND('[1]July 1, 2012 - June 30, 2019'!H58*1.05,0)*1.04*1.02*1.02</f>
        <v>70028.075520000013</v>
      </c>
    </row>
    <row r="59" spans="1:8" x14ac:dyDescent="0.25">
      <c r="A59" s="7"/>
      <c r="B59" s="7"/>
      <c r="C59" s="7"/>
      <c r="D59" s="7"/>
      <c r="E59" s="7"/>
      <c r="F59" s="7"/>
      <c r="G59" s="7"/>
      <c r="H59" s="7"/>
    </row>
    <row r="60" spans="1:8" x14ac:dyDescent="0.25">
      <c r="A60" s="6" t="s">
        <v>18</v>
      </c>
      <c r="B60" s="6" t="s">
        <v>19</v>
      </c>
      <c r="C60" s="6" t="s">
        <v>20</v>
      </c>
      <c r="D60" s="6" t="s">
        <v>21</v>
      </c>
      <c r="E60" s="6" t="s">
        <v>22</v>
      </c>
      <c r="F60" s="6" t="s">
        <v>23</v>
      </c>
      <c r="G60" s="6" t="s">
        <v>24</v>
      </c>
      <c r="H60" s="6" t="s">
        <v>25</v>
      </c>
    </row>
    <row r="61" spans="1:8" x14ac:dyDescent="0.25">
      <c r="A61" s="7">
        <f>ROUND('[1]July 1, 2012 - June 30, 2019'!A61*1.05,0)*1.04*1.02*1.02</f>
        <v>70764.92841600001</v>
      </c>
      <c r="B61" s="7">
        <f>ROUND('[1]July 1, 2012 - June 30, 2019'!B61*1.05,0)*1.04*1.02*1.02</f>
        <v>71502.863328000007</v>
      </c>
      <c r="C61" s="7">
        <f>ROUND('[1]July 1, 2012 - June 30, 2019'!C61*1.05,0)*1.04*1.02*1.02</f>
        <v>72238.634208000003</v>
      </c>
      <c r="D61" s="7">
        <f>ROUND('[1]July 1, 2012 - June 30, 2019'!D61*1.05,0)*1.04*1.02*1.02</f>
        <v>72976.56912</v>
      </c>
      <c r="E61" s="7">
        <f>ROUND('[1]July 1, 2012 - June 30, 2019'!E61*1.05,0)*1.04*1.02*1.02</f>
        <v>73713.422016000011</v>
      </c>
      <c r="F61" s="7">
        <f>ROUND('[1]July 1, 2012 - June 30, 2019'!F61*1.05,0)*1.04*1.02*1.02</f>
        <v>74451.356928000008</v>
      </c>
      <c r="G61" s="7">
        <f>ROUND('[1]July 1, 2012 - June 30, 2019'!G61*1.05,0)*1.04*1.02*1.02</f>
        <v>75188.20982399999</v>
      </c>
      <c r="H61" s="7">
        <f>ROUND('[1]July 1, 2012 - June 30, 2019'!H61*1.05,0)*1.04*1.02*1.02</f>
        <v>75923.980704000001</v>
      </c>
    </row>
    <row r="62" spans="1:8" x14ac:dyDescent="0.25">
      <c r="A62" s="7"/>
      <c r="B62" s="7"/>
      <c r="C62" s="7"/>
      <c r="D62" s="7"/>
      <c r="E62" s="7"/>
      <c r="F62" s="7"/>
      <c r="G62" s="7"/>
      <c r="H62" s="7"/>
    </row>
    <row r="63" spans="1:8" x14ac:dyDescent="0.25">
      <c r="A63" s="6" t="s">
        <v>26</v>
      </c>
      <c r="B63" s="7"/>
      <c r="C63" s="7"/>
      <c r="D63" s="7"/>
      <c r="E63" s="7"/>
      <c r="F63" s="7"/>
      <c r="G63" s="7"/>
      <c r="H63" s="7"/>
    </row>
    <row r="64" spans="1:8" x14ac:dyDescent="0.25">
      <c r="A64" s="7">
        <f>ROUND('[1]July 1, 2012 - June 30, 2019'!A64*1.05,0)*1.04*1.02*1.02</f>
        <v>76661.915616000013</v>
      </c>
      <c r="B64" s="7"/>
      <c r="C64" s="7"/>
      <c r="D64" s="7"/>
      <c r="E64" s="7"/>
      <c r="F64" s="7"/>
      <c r="G64" s="7"/>
      <c r="H64" s="7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3"/>
      <c r="D66" s="3"/>
      <c r="E66" s="3"/>
      <c r="F66" s="3"/>
      <c r="G66" s="3"/>
      <c r="H66" s="2"/>
    </row>
    <row r="67" spans="1:8" x14ac:dyDescent="0.25">
      <c r="A67" s="4" t="s">
        <v>30</v>
      </c>
      <c r="B67" s="2"/>
      <c r="C67" s="2"/>
      <c r="D67" s="2"/>
      <c r="E67" s="2"/>
      <c r="F67" s="5"/>
      <c r="G67" s="5"/>
      <c r="H67" s="5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6" t="s">
        <v>2</v>
      </c>
      <c r="B69" s="6" t="s">
        <v>3</v>
      </c>
      <c r="C69" s="6" t="s">
        <v>4</v>
      </c>
      <c r="D69" s="6" t="s">
        <v>5</v>
      </c>
      <c r="E69" s="6" t="s">
        <v>6</v>
      </c>
      <c r="F69" s="6" t="s">
        <v>7</v>
      </c>
      <c r="G69" s="6" t="s">
        <v>8</v>
      </c>
      <c r="H69" s="6" t="s">
        <v>9</v>
      </c>
    </row>
    <row r="70" spans="1:8" x14ac:dyDescent="0.25">
      <c r="A70" s="7">
        <f>ROUND('[1]July 1, 2012 - June 30, 2019'!A70*1.05,0)*1.04*1.02*1.02</f>
        <v>61823.148192000008</v>
      </c>
      <c r="B70" s="7">
        <f>ROUND('[1]July 1, 2012 - June 30, 2019'!B70*1.05,0)*1.04*1.02*1.02</f>
        <v>62595.707616000007</v>
      </c>
      <c r="C70" s="7">
        <f>ROUND('[1]July 1, 2012 - June 30, 2019'!C70*1.05,0)*1.04*1.02*1.02</f>
        <v>63368.267039999999</v>
      </c>
      <c r="D70" s="7">
        <f>ROUND('[1]July 1, 2012 - June 30, 2019'!D70*1.05,0)*1.04*1.02*1.02</f>
        <v>64141.908480000006</v>
      </c>
      <c r="E70" s="7">
        <f>ROUND('[1]July 1, 2012 - June 30, 2019'!E70*1.05,0)*1.04*1.02*1.02</f>
        <v>64914.467904000005</v>
      </c>
      <c r="F70" s="7">
        <f>ROUND('[1]July 1, 2012 - June 30, 2019'!F70*1.05,0)*1.04*1.02*1.02</f>
        <v>65687.027327999996</v>
      </c>
      <c r="G70" s="7">
        <f>ROUND('[1]July 1, 2012 - June 30, 2019'!G70*1.05,0)*1.04*1.02*1.02</f>
        <v>66459.586752000003</v>
      </c>
      <c r="H70" s="7">
        <f>ROUND('[1]July 1, 2012 - June 30, 2019'!H70*1.05,0)*1.04*1.02*1.02</f>
        <v>67232.146175999995</v>
      </c>
    </row>
    <row r="71" spans="1:8" x14ac:dyDescent="0.25">
      <c r="A71" s="7"/>
      <c r="B71" s="7"/>
      <c r="C71" s="7"/>
      <c r="D71" s="7"/>
      <c r="E71" s="7"/>
      <c r="F71" s="7"/>
      <c r="G71" s="7"/>
      <c r="H71" s="7"/>
    </row>
    <row r="72" spans="1:8" x14ac:dyDescent="0.25">
      <c r="A72" s="6" t="s">
        <v>10</v>
      </c>
      <c r="B72" s="6" t="s">
        <v>11</v>
      </c>
      <c r="C72" s="6" t="s">
        <v>12</v>
      </c>
      <c r="D72" s="6" t="s">
        <v>13</v>
      </c>
      <c r="E72" s="6" t="s">
        <v>14</v>
      </c>
      <c r="F72" s="6" t="s">
        <v>15</v>
      </c>
      <c r="G72" s="6" t="s">
        <v>16</v>
      </c>
      <c r="H72" s="6" t="s">
        <v>17</v>
      </c>
    </row>
    <row r="73" spans="1:8" x14ac:dyDescent="0.25">
      <c r="A73" s="7">
        <f>ROUND('[1]July 1, 2012 - June 30, 2019'!A73*1.05,0)*1.04*1.02*1.02</f>
        <v>68005.787616000001</v>
      </c>
      <c r="B73" s="7">
        <f>ROUND('[1]July 1, 2012 - June 30, 2019'!B73*1.05,0)*1.04*1.02*1.02</f>
        <v>68778.347040000008</v>
      </c>
      <c r="C73" s="7">
        <f>ROUND('[1]July 1, 2012 - June 30, 2019'!C73*1.05,0)*1.04*1.02*1.02</f>
        <v>69550.906464000014</v>
      </c>
      <c r="D73" s="7">
        <f>ROUND('[1]July 1, 2012 - June 30, 2019'!D73*1.05,0)*1.04*1.02*1.02</f>
        <v>70323.465888000006</v>
      </c>
      <c r="E73" s="7">
        <f>ROUND('[1]July 1, 2012 - June 30, 2019'!E73*1.05,0)*1.04*1.02*1.02</f>
        <v>71096.025311999998</v>
      </c>
      <c r="F73" s="7">
        <f>ROUND('[1]July 1, 2012 - June 30, 2019'!F73*1.05,0)*1.04*1.02*1.02</f>
        <v>71869.666752000005</v>
      </c>
      <c r="G73" s="7">
        <f>ROUND('[1]July 1, 2012 - June 30, 2019'!G73*1.05,0)*1.04*1.02*1.02</f>
        <v>72642.226175999996</v>
      </c>
      <c r="H73" s="7">
        <f>ROUND('[1]July 1, 2012 - June 30, 2019'!H73*1.05,0)*1.04*1.02*1.02</f>
        <v>73414.785600000003</v>
      </c>
    </row>
    <row r="74" spans="1:8" x14ac:dyDescent="0.25">
      <c r="A74" s="7"/>
      <c r="B74" s="7"/>
      <c r="C74" s="7"/>
      <c r="D74" s="7"/>
      <c r="E74" s="7"/>
      <c r="F74" s="7"/>
      <c r="G74" s="7"/>
      <c r="H74" s="7"/>
    </row>
    <row r="75" spans="1:8" x14ac:dyDescent="0.25">
      <c r="A75" s="6" t="s">
        <v>18</v>
      </c>
      <c r="B75" s="6" t="s">
        <v>19</v>
      </c>
      <c r="C75" s="6" t="s">
        <v>20</v>
      </c>
      <c r="D75" s="6" t="s">
        <v>21</v>
      </c>
      <c r="E75" s="6" t="s">
        <v>22</v>
      </c>
      <c r="F75" s="6" t="s">
        <v>23</v>
      </c>
      <c r="G75" s="6" t="s">
        <v>24</v>
      </c>
      <c r="H75" s="6" t="s">
        <v>25</v>
      </c>
    </row>
    <row r="76" spans="1:8" x14ac:dyDescent="0.25">
      <c r="A76" s="7">
        <f>ROUND('[1]July 1, 2012 - June 30, 2019'!A76*1.05,0)*1.04*1.02*1.02</f>
        <v>74187.345024000009</v>
      </c>
      <c r="B76" s="7">
        <f>ROUND('[1]July 1, 2012 - June 30, 2019'!B76*1.05,0)*1.04*1.02*1.02</f>
        <v>74959.904448000001</v>
      </c>
      <c r="C76" s="7">
        <f>ROUND('[1]July 1, 2012 - June 30, 2019'!C76*1.05,0)*1.04*1.02*1.02</f>
        <v>75733.545887999993</v>
      </c>
      <c r="D76" s="7">
        <f>ROUND('[1]July 1, 2012 - June 30, 2019'!D76*1.05,0)*1.04*1.02*1.02</f>
        <v>76506.105312</v>
      </c>
      <c r="E76" s="7">
        <f>ROUND('[1]July 1, 2012 - June 30, 2019'!E76*1.05,0)*1.04*1.02*1.02</f>
        <v>77278.664736000006</v>
      </c>
      <c r="F76" s="7">
        <f>ROUND('[1]July 1, 2012 - June 30, 2019'!F76*1.05,0)*1.04*1.02*1.02</f>
        <v>78051.224160000012</v>
      </c>
      <c r="G76" s="7">
        <f>ROUND('[1]July 1, 2012 - June 30, 2019'!G76*1.05,0)*1.04*1.02*1.02</f>
        <v>78823.783584000004</v>
      </c>
      <c r="H76" s="7">
        <f>ROUND('[1]July 1, 2012 - June 30, 2019'!H76*1.05,0)*1.04*1.02*1.02</f>
        <v>79597.425023999996</v>
      </c>
    </row>
    <row r="77" spans="1:8" x14ac:dyDescent="0.25">
      <c r="A77" s="7"/>
      <c r="B77" s="7"/>
      <c r="C77" s="7"/>
      <c r="D77" s="7"/>
      <c r="E77" s="7"/>
      <c r="F77" s="7"/>
      <c r="G77" s="7"/>
      <c r="H77" s="7"/>
    </row>
    <row r="78" spans="1:8" x14ac:dyDescent="0.25">
      <c r="A78" s="6" t="s">
        <v>26</v>
      </c>
      <c r="B78" s="7"/>
      <c r="C78" s="7"/>
      <c r="D78" s="7"/>
      <c r="E78" s="7"/>
      <c r="F78" s="7"/>
      <c r="G78" s="7"/>
      <c r="H78" s="7"/>
    </row>
    <row r="79" spans="1:8" x14ac:dyDescent="0.25">
      <c r="A79" s="7">
        <f>ROUND('[1]July 1, 2012 - June 30, 2019'!A79*1.05,0)*1.04*1.02*1.02</f>
        <v>80369.984448000017</v>
      </c>
      <c r="B79" s="7"/>
      <c r="C79" s="7"/>
      <c r="D79" s="7"/>
      <c r="E79" s="7"/>
      <c r="F79" s="7"/>
      <c r="G79" s="7"/>
      <c r="H79" s="7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3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4" t="s">
        <v>31</v>
      </c>
      <c r="B83" s="2"/>
      <c r="C83" s="2"/>
      <c r="D83" s="2"/>
      <c r="E83" s="2"/>
      <c r="F83" s="5"/>
      <c r="G83" s="5"/>
      <c r="H83" s="5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6" t="s">
        <v>2</v>
      </c>
      <c r="B85" s="6" t="s">
        <v>3</v>
      </c>
      <c r="C85" s="6" t="s">
        <v>4</v>
      </c>
      <c r="D85" s="6" t="s">
        <v>5</v>
      </c>
      <c r="E85" s="6" t="s">
        <v>6</v>
      </c>
      <c r="F85" s="6" t="s">
        <v>7</v>
      </c>
      <c r="G85" s="6" t="s">
        <v>8</v>
      </c>
      <c r="H85" s="6" t="s">
        <v>9</v>
      </c>
    </row>
    <row r="86" spans="1:8" x14ac:dyDescent="0.25">
      <c r="A86" s="7">
        <f>ROUND('[1]July 1, 2012 - June 30, 2019'!A86*1.05,0)*1.04*1.02*1.02</f>
        <v>64675.342368000012</v>
      </c>
      <c r="B86" s="7">
        <f>ROUND('[1]July 1, 2012 - June 30, 2019'!B86*1.05,0)*1.04*1.02*1.02</f>
        <v>65484.690336000007</v>
      </c>
      <c r="C86" s="7">
        <f>ROUND('[1]July 1, 2012 - June 30, 2019'!C86*1.05,0)*1.04*1.02*1.02</f>
        <v>66292.956288000001</v>
      </c>
      <c r="D86" s="7">
        <f>ROUND('[1]July 1, 2012 - June 30, 2019'!D86*1.05,0)*1.04*1.02*1.02</f>
        <v>67101.222240000003</v>
      </c>
      <c r="E86" s="7">
        <f>ROUND('[1]July 1, 2012 - June 30, 2019'!E86*1.05,0)*1.04*1.02*1.02</f>
        <v>67910.570208000005</v>
      </c>
      <c r="F86" s="7">
        <f>ROUND('[1]July 1, 2012 - June 30, 2019'!F86*1.05,0)*1.04*1.02*1.02</f>
        <v>68717.754144000006</v>
      </c>
      <c r="G86" s="7">
        <f>ROUND('[1]July 1, 2012 - June 30, 2019'!G86*1.05,0)*1.04*1.02*1.02</f>
        <v>69527.102111999993</v>
      </c>
      <c r="H86" s="7">
        <f>ROUND('[1]July 1, 2012 - June 30, 2019'!H86*1.05,0)*1.04*1.02*1.02</f>
        <v>70334.286047999994</v>
      </c>
    </row>
    <row r="87" spans="1:8" x14ac:dyDescent="0.25">
      <c r="A87" s="7"/>
      <c r="B87" s="7"/>
      <c r="C87" s="7"/>
      <c r="D87" s="7"/>
      <c r="E87" s="7"/>
      <c r="F87" s="7"/>
      <c r="G87" s="7"/>
      <c r="H87" s="7"/>
    </row>
    <row r="88" spans="1:8" x14ac:dyDescent="0.25">
      <c r="A88" s="6" t="s">
        <v>10</v>
      </c>
      <c r="B88" s="6" t="s">
        <v>11</v>
      </c>
      <c r="C88" s="6" t="s">
        <v>12</v>
      </c>
      <c r="D88" s="6" t="s">
        <v>13</v>
      </c>
      <c r="E88" s="6" t="s">
        <v>14</v>
      </c>
      <c r="F88" s="6" t="s">
        <v>15</v>
      </c>
      <c r="G88" s="6" t="s">
        <v>16</v>
      </c>
      <c r="H88" s="6" t="s">
        <v>17</v>
      </c>
    </row>
    <row r="89" spans="1:8" x14ac:dyDescent="0.25">
      <c r="A89" s="7">
        <f>ROUND('[1]July 1, 2012 - June 30, 2019'!A89*1.05,0)*1.04*1.02*1.02</f>
        <v>71143.634016000011</v>
      </c>
      <c r="B89" s="7">
        <f>ROUND('[1]July 1, 2012 - June 30, 2019'!B89*1.05,0)*1.04*1.02*1.02</f>
        <v>71952.981984000013</v>
      </c>
      <c r="C89" s="7">
        <f>ROUND('[1]July 1, 2012 - June 30, 2019'!C89*1.05,0)*1.04*1.02*1.02</f>
        <v>72760.165919999999</v>
      </c>
      <c r="D89" s="7">
        <f>ROUND('[1]July 1, 2012 - June 30, 2019'!D89*1.05,0)*1.04*1.02*1.02</f>
        <v>73569.513888000001</v>
      </c>
      <c r="E89" s="7">
        <f>ROUND('[1]July 1, 2012 - June 30, 2019'!E89*1.05,0)*1.04*1.02*1.02</f>
        <v>74376.697824000003</v>
      </c>
      <c r="F89" s="7">
        <f>ROUND('[1]July 1, 2012 - June 30, 2019'!F89*1.05,0)*1.04*1.02*1.02</f>
        <v>75186.04579199999</v>
      </c>
      <c r="G89" s="7">
        <f>ROUND('[1]July 1, 2012 - June 30, 2019'!G89*1.05,0)*1.04*1.02*1.02</f>
        <v>75993.229728000006</v>
      </c>
      <c r="H89" s="7">
        <f>ROUND('[1]July 1, 2012 - June 30, 2019'!H89*1.05,0)*1.04*1.02*1.02</f>
        <v>76802.577696000008</v>
      </c>
    </row>
    <row r="90" spans="1:8" x14ac:dyDescent="0.25">
      <c r="A90" s="7"/>
      <c r="B90" s="7"/>
      <c r="C90" s="7"/>
      <c r="D90" s="7"/>
      <c r="E90" s="7"/>
      <c r="F90" s="7"/>
      <c r="G90" s="7"/>
      <c r="H90" s="7"/>
    </row>
    <row r="91" spans="1:8" x14ac:dyDescent="0.25">
      <c r="A91" s="6" t="s">
        <v>18</v>
      </c>
      <c r="B91" s="6" t="s">
        <v>19</v>
      </c>
      <c r="C91" s="6" t="s">
        <v>20</v>
      </c>
      <c r="D91" s="6" t="s">
        <v>21</v>
      </c>
      <c r="E91" s="6" t="s">
        <v>22</v>
      </c>
      <c r="F91" s="6" t="s">
        <v>23</v>
      </c>
      <c r="G91" s="6" t="s">
        <v>24</v>
      </c>
      <c r="H91" s="6" t="s">
        <v>25</v>
      </c>
    </row>
    <row r="92" spans="1:8" x14ac:dyDescent="0.25">
      <c r="A92" s="7">
        <f>ROUND('[1]July 1, 2012 - June 30, 2019'!A92*1.05,0)*1.04*1.02*1.02</f>
        <v>77611.925664000009</v>
      </c>
      <c r="B92" s="7">
        <f>ROUND('[1]July 1, 2012 - June 30, 2019'!B92*1.05,0)*1.04*1.02*1.02</f>
        <v>78419.109599999996</v>
      </c>
      <c r="C92" s="7">
        <f>ROUND('[1]July 1, 2012 - June 30, 2019'!C92*1.05,0)*1.04*1.02*1.02</f>
        <v>79228.457567999998</v>
      </c>
      <c r="D92" s="7">
        <f>ROUND('[1]July 1, 2012 - June 30, 2019'!D92*1.05,0)*1.04*1.02*1.02</f>
        <v>80035.641504000014</v>
      </c>
      <c r="E92" s="7">
        <f>ROUND('[1]July 1, 2012 - June 30, 2019'!E92*1.05,0)*1.04*1.02*1.02</f>
        <v>80844.989472000001</v>
      </c>
      <c r="F92" s="7">
        <f>ROUND('[1]July 1, 2012 - June 30, 2019'!F92*1.05,0)*1.04*1.02*1.02</f>
        <v>81654.337440000018</v>
      </c>
      <c r="G92" s="7">
        <f>ROUND('[1]July 1, 2012 - June 30, 2019'!G92*1.05,0)*1.04*1.02*1.02</f>
        <v>82461.521376000004</v>
      </c>
      <c r="H92" s="7">
        <f>ROUND('[1]July 1, 2012 - June 30, 2019'!H92*1.05,0)*1.04*1.02*1.02</f>
        <v>83270.869344000006</v>
      </c>
    </row>
    <row r="93" spans="1:8" x14ac:dyDescent="0.25">
      <c r="A93" s="7"/>
      <c r="B93" s="7"/>
      <c r="C93" s="7"/>
      <c r="D93" s="7"/>
      <c r="E93" s="7"/>
      <c r="F93" s="7"/>
      <c r="G93" s="7"/>
      <c r="H93" s="7"/>
    </row>
    <row r="94" spans="1:8" x14ac:dyDescent="0.25">
      <c r="A94" s="6" t="s">
        <v>26</v>
      </c>
      <c r="B94" s="7"/>
      <c r="C94" s="7"/>
      <c r="D94" s="7"/>
      <c r="E94" s="7"/>
      <c r="F94" s="7"/>
      <c r="G94" s="7"/>
      <c r="H94" s="7"/>
    </row>
    <row r="95" spans="1:8" x14ac:dyDescent="0.25">
      <c r="A95" s="7">
        <f>ROUND('[1]July 1, 2012 - June 30, 2019'!A95*1.05,0)*1.04*1.02*1.02</f>
        <v>84078.053279999993</v>
      </c>
      <c r="B95" s="7"/>
      <c r="C95" s="7"/>
      <c r="D95" s="7"/>
      <c r="E95" s="7"/>
      <c r="F95" s="7"/>
      <c r="G95" s="7"/>
      <c r="H95" s="7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3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3"/>
      <c r="D98" s="3"/>
      <c r="E98" s="3"/>
      <c r="F98" s="3"/>
      <c r="G98" s="3"/>
      <c r="H98" s="2"/>
    </row>
    <row r="99" spans="1:8" x14ac:dyDescent="0.25">
      <c r="A99" s="4" t="s">
        <v>32</v>
      </c>
      <c r="B99" s="2"/>
      <c r="C99" s="2"/>
      <c r="D99" s="2"/>
      <c r="E99" s="2"/>
      <c r="F99" s="5"/>
      <c r="G99" s="5"/>
      <c r="H99" s="5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6" t="s">
        <v>2</v>
      </c>
      <c r="B101" s="6" t="s">
        <v>3</v>
      </c>
      <c r="C101" s="6" t="s">
        <v>4</v>
      </c>
      <c r="D101" s="6" t="s">
        <v>5</v>
      </c>
      <c r="E101" s="6" t="s">
        <v>6</v>
      </c>
      <c r="F101" s="6" t="s">
        <v>7</v>
      </c>
      <c r="G101" s="6" t="s">
        <v>8</v>
      </c>
      <c r="H101" s="6" t="s">
        <v>9</v>
      </c>
    </row>
    <row r="102" spans="1:8" x14ac:dyDescent="0.25">
      <c r="A102" s="7">
        <f>ROUND('[1]July 1, 2012 - June 30, 2019'!A102*1.05,0)*1.04*1.02*1.02</f>
        <v>67910.570208000005</v>
      </c>
      <c r="B102" s="7">
        <f>ROUND('[1]July 1, 2012 - June 30, 2019'!B102*1.05,0)*1.04*1.02*1.02</f>
        <v>68758.870752000003</v>
      </c>
      <c r="C102" s="7">
        <f>ROUND('[1]July 1, 2012 - June 30, 2019'!C102*1.05,0)*1.04*1.02*1.02</f>
        <v>69607.171296</v>
      </c>
      <c r="D102" s="7">
        <f>ROUND('[1]July 1, 2012 - June 30, 2019'!D102*1.05,0)*1.04*1.02*1.02</f>
        <v>70456.553856000013</v>
      </c>
      <c r="E102" s="7">
        <f>ROUND('[1]July 1, 2012 - June 30, 2019'!E102*1.05,0)*1.04*1.02*1.02</f>
        <v>71304.854399999997</v>
      </c>
      <c r="F102" s="7">
        <f>ROUND('[1]July 1, 2012 - June 30, 2019'!F102*1.05,0)*1.04*1.02*1.02</f>
        <v>72153.154943999994</v>
      </c>
      <c r="G102" s="7">
        <f>ROUND('[1]July 1, 2012 - June 30, 2019'!G102*1.05,0)*1.04*1.02*1.02</f>
        <v>73003.619520000007</v>
      </c>
      <c r="H102" s="7">
        <f>ROUND('[1]July 1, 2012 - June 30, 2019'!H102*1.05,0)*1.04*1.02*1.02</f>
        <v>73851.920064000005</v>
      </c>
    </row>
    <row r="103" spans="1:8" x14ac:dyDescent="0.25">
      <c r="A103" s="7"/>
      <c r="B103" s="7"/>
      <c r="C103" s="7"/>
      <c r="D103" s="7"/>
      <c r="E103" s="7"/>
      <c r="F103" s="7"/>
      <c r="G103" s="7"/>
      <c r="H103" s="7"/>
    </row>
    <row r="104" spans="1:8" x14ac:dyDescent="0.25">
      <c r="A104" s="6" t="s">
        <v>10</v>
      </c>
      <c r="B104" s="6" t="s">
        <v>11</v>
      </c>
      <c r="C104" s="6" t="s">
        <v>12</v>
      </c>
      <c r="D104" s="6" t="s">
        <v>13</v>
      </c>
      <c r="E104" s="6" t="s">
        <v>14</v>
      </c>
      <c r="F104" s="6" t="s">
        <v>15</v>
      </c>
      <c r="G104" s="6" t="s">
        <v>16</v>
      </c>
      <c r="H104" s="6" t="s">
        <v>17</v>
      </c>
    </row>
    <row r="105" spans="1:8" x14ac:dyDescent="0.25">
      <c r="A105" s="7">
        <f>ROUND('[1]July 1, 2012 - June 30, 2019'!A105*1.05,0)*1.04*1.02*1.02</f>
        <v>74701.302624000004</v>
      </c>
      <c r="B105" s="7">
        <f>ROUND('[1]July 1, 2012 - June 30, 2019'!B105*1.05,0)*1.04*1.02*1.02</f>
        <v>75549.603168000001</v>
      </c>
      <c r="C105" s="7">
        <f>ROUND('[1]July 1, 2012 - June 30, 2019'!C105*1.05,0)*1.04*1.02*1.02</f>
        <v>76397.903711999999</v>
      </c>
      <c r="D105" s="7">
        <f>ROUND('[1]July 1, 2012 - June 30, 2019'!D105*1.05,0)*1.04*1.02*1.02</f>
        <v>77247.286272000012</v>
      </c>
      <c r="E105" s="7">
        <f>ROUND('[1]July 1, 2012 - June 30, 2019'!E105*1.05,0)*1.04*1.02*1.02</f>
        <v>78096.66883200001</v>
      </c>
      <c r="F105" s="7">
        <f>ROUND('[1]July 1, 2012 - June 30, 2019'!F105*1.05,0)*1.04*1.02*1.02</f>
        <v>78944.969376000008</v>
      </c>
      <c r="G105" s="7">
        <f>ROUND('[1]July 1, 2012 - June 30, 2019'!G105*1.05,0)*1.04*1.02*1.02</f>
        <v>79794.351936000006</v>
      </c>
      <c r="H105" s="7">
        <f>ROUND('[1]July 1, 2012 - June 30, 2019'!H105*1.05,0)*1.04*1.02*1.02</f>
        <v>80642.652480000004</v>
      </c>
    </row>
    <row r="106" spans="1:8" x14ac:dyDescent="0.25">
      <c r="A106" s="7"/>
      <c r="B106" s="7"/>
      <c r="C106" s="7"/>
      <c r="D106" s="7"/>
      <c r="E106" s="7"/>
      <c r="F106" s="7"/>
      <c r="G106" s="7"/>
      <c r="H106" s="7"/>
    </row>
    <row r="107" spans="1:8" x14ac:dyDescent="0.25">
      <c r="A107" s="6" t="s">
        <v>18</v>
      </c>
      <c r="B107" s="6" t="s">
        <v>19</v>
      </c>
      <c r="C107" s="6" t="s">
        <v>20</v>
      </c>
      <c r="D107" s="6" t="s">
        <v>21</v>
      </c>
      <c r="E107" s="6" t="s">
        <v>22</v>
      </c>
      <c r="F107" s="6" t="s">
        <v>23</v>
      </c>
      <c r="G107" s="6" t="s">
        <v>24</v>
      </c>
      <c r="H107" s="6" t="s">
        <v>25</v>
      </c>
    </row>
    <row r="108" spans="1:8" x14ac:dyDescent="0.25">
      <c r="A108" s="7">
        <f>ROUND('[1]July 1, 2012 - June 30, 2019'!A108*1.05,0)*1.04*1.02*1.02</f>
        <v>81490.953024000002</v>
      </c>
      <c r="B108" s="7">
        <f>ROUND('[1]July 1, 2012 - June 30, 2019'!B108*1.05,0)*1.04*1.02*1.02</f>
        <v>82340.335584000015</v>
      </c>
      <c r="C108" s="7">
        <f>ROUND('[1]July 1, 2012 - June 30, 2019'!C108*1.05,0)*1.04*1.02*1.02</f>
        <v>83189.718143999999</v>
      </c>
      <c r="D108" s="7">
        <f>ROUND('[1]July 1, 2012 - June 30, 2019'!D108*1.05,0)*1.04*1.02*1.02</f>
        <v>84039.100704000011</v>
      </c>
      <c r="E108" s="7">
        <f>ROUND('[1]July 1, 2012 - June 30, 2019'!E108*1.05,0)*1.04*1.02*1.02</f>
        <v>84887.401248000009</v>
      </c>
      <c r="F108" s="7">
        <f>ROUND('[1]July 1, 2012 - June 30, 2019'!F108*1.05,0)*1.04*1.02*1.02</f>
        <v>85735.701791999993</v>
      </c>
      <c r="G108" s="7">
        <f>ROUND('[1]July 1, 2012 - June 30, 2019'!G108*1.05,0)*1.04*1.02*1.02</f>
        <v>86585.08435200002</v>
      </c>
      <c r="H108" s="7">
        <f>ROUND('[1]July 1, 2012 - June 30, 2019'!H108*1.05,0)*1.04*1.02*1.02</f>
        <v>87434.466912000004</v>
      </c>
    </row>
    <row r="109" spans="1:8" x14ac:dyDescent="0.25">
      <c r="A109" s="7"/>
      <c r="B109" s="7"/>
      <c r="C109" s="7"/>
      <c r="D109" s="7"/>
      <c r="E109" s="7"/>
      <c r="F109" s="7"/>
      <c r="G109" s="7"/>
      <c r="H109" s="7"/>
    </row>
    <row r="110" spans="1:8" x14ac:dyDescent="0.25">
      <c r="A110" s="6" t="s">
        <v>26</v>
      </c>
      <c r="B110" s="7"/>
      <c r="C110" s="7"/>
      <c r="D110" s="7"/>
      <c r="E110" s="7"/>
      <c r="F110" s="7"/>
      <c r="G110" s="7"/>
      <c r="H110" s="7"/>
    </row>
    <row r="111" spans="1:8" x14ac:dyDescent="0.25">
      <c r="A111" s="7">
        <f>ROUND('[1]July 1, 2012 - June 30, 2019'!A111*1.05,0)*1.04*1.02*1.02</f>
        <v>88282.767456000001</v>
      </c>
      <c r="B111" s="7"/>
      <c r="C111" s="7"/>
      <c r="D111" s="7"/>
      <c r="E111" s="7"/>
      <c r="F111" s="7"/>
      <c r="G111" s="7"/>
      <c r="H111" s="7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3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5"/>
      <c r="G114" s="5"/>
      <c r="H114" s="5"/>
    </row>
    <row r="115" spans="1:8" x14ac:dyDescent="0.25">
      <c r="A115" s="4" t="s">
        <v>33</v>
      </c>
      <c r="B115" s="8"/>
      <c r="C115" s="8"/>
      <c r="D115" s="8"/>
      <c r="E115" s="8"/>
      <c r="F115" s="9"/>
      <c r="G115" s="9"/>
      <c r="H115" s="9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6" t="s">
        <v>2</v>
      </c>
      <c r="B117" s="6" t="s">
        <v>3</v>
      </c>
      <c r="C117" s="6" t="s">
        <v>4</v>
      </c>
      <c r="D117" s="6" t="s">
        <v>5</v>
      </c>
      <c r="E117" s="6" t="s">
        <v>6</v>
      </c>
      <c r="F117" s="6" t="s">
        <v>7</v>
      </c>
      <c r="G117" s="6" t="s">
        <v>8</v>
      </c>
      <c r="H117" s="6" t="s">
        <v>9</v>
      </c>
    </row>
    <row r="118" spans="1:8" x14ac:dyDescent="0.25">
      <c r="A118" s="7">
        <f>ROUND('[1]July 1, 2012 - June 30, 2019'!A118*1.05,0)*1.04*1.02*1.02</f>
        <v>71142.552000000011</v>
      </c>
      <c r="B118" s="7">
        <f>ROUND('[1]July 1, 2012 - June 30, 2019'!B118*1.05,0)*1.04*1.02*1.02</f>
        <v>72031.969152000005</v>
      </c>
      <c r="C118" s="7">
        <f>ROUND('[1]July 1, 2012 - June 30, 2019'!C118*1.05,0)*1.04*1.02*1.02</f>
        <v>72921.386304000014</v>
      </c>
      <c r="D118" s="7">
        <f>ROUND('[1]July 1, 2012 - June 30, 2019'!D118*1.05,0)*1.04*1.02*1.02</f>
        <v>73809.721440000008</v>
      </c>
      <c r="E118" s="7">
        <f>ROUND('[1]July 1, 2012 - June 30, 2019'!E118*1.05,0)*1.04*1.02*1.02</f>
        <v>74700.220608000003</v>
      </c>
      <c r="F118" s="7">
        <f>ROUND('[1]July 1, 2012 - June 30, 2019'!F118*1.05,0)*1.04*1.02*1.02</f>
        <v>75589.637760000012</v>
      </c>
      <c r="G118" s="7">
        <f>ROUND('[1]July 1, 2012 - June 30, 2019'!G118*1.05,0)*1.04*1.02*1.02</f>
        <v>76479.054911999992</v>
      </c>
      <c r="H118" s="7">
        <f>ROUND('[1]July 1, 2012 - June 30, 2019'!H118*1.05,0)*1.04*1.02*1.02</f>
        <v>77367.390048000001</v>
      </c>
    </row>
    <row r="119" spans="1:8" x14ac:dyDescent="0.25">
      <c r="A119" s="7"/>
      <c r="B119" s="7"/>
      <c r="C119" s="7"/>
      <c r="D119" s="7"/>
      <c r="E119" s="7"/>
      <c r="F119" s="7"/>
      <c r="G119" s="7"/>
      <c r="H119" s="7"/>
    </row>
    <row r="120" spans="1:8" x14ac:dyDescent="0.25">
      <c r="A120" s="6" t="s">
        <v>10</v>
      </c>
      <c r="B120" s="6" t="s">
        <v>11</v>
      </c>
      <c r="C120" s="6" t="s">
        <v>12</v>
      </c>
      <c r="D120" s="6" t="s">
        <v>13</v>
      </c>
      <c r="E120" s="6" t="s">
        <v>14</v>
      </c>
      <c r="F120" s="6" t="s">
        <v>15</v>
      </c>
      <c r="G120" s="6" t="s">
        <v>16</v>
      </c>
      <c r="H120" s="6" t="s">
        <v>17</v>
      </c>
    </row>
    <row r="121" spans="1:8" x14ac:dyDescent="0.25">
      <c r="A121" s="7">
        <f>ROUND('[1]July 1, 2012 - June 30, 2019'!A121*1.05,0)*1.04*1.02*1.02</f>
        <v>78256.807199999996</v>
      </c>
      <c r="B121" s="7">
        <f>ROUND('[1]July 1, 2012 - June 30, 2019'!B121*1.05,0)*1.04*1.02*1.02</f>
        <v>79146.224352000005</v>
      </c>
      <c r="C121" s="7">
        <f>ROUND('[1]July 1, 2012 - June 30, 2019'!C121*1.05,0)*1.04*1.02*1.02</f>
        <v>80035.641504000014</v>
      </c>
      <c r="D121" s="7">
        <f>ROUND('[1]July 1, 2012 - June 30, 2019'!D121*1.05,0)*1.04*1.02*1.02</f>
        <v>80923.976640000008</v>
      </c>
      <c r="E121" s="7">
        <f>ROUND('[1]July 1, 2012 - June 30, 2019'!E121*1.05,0)*1.04*1.02*1.02</f>
        <v>81814.475808000003</v>
      </c>
      <c r="F121" s="7">
        <f>ROUND('[1]July 1, 2012 - June 30, 2019'!F121*1.05,0)*1.04*1.02*1.02</f>
        <v>82703.892960000012</v>
      </c>
      <c r="G121" s="7">
        <f>ROUND('[1]July 1, 2012 - June 30, 2019'!G121*1.05,0)*1.04*1.02*1.02</f>
        <v>83593.310112000006</v>
      </c>
      <c r="H121" s="7">
        <f>ROUND('[1]July 1, 2012 - June 30, 2019'!H121*1.05,0)*1.04*1.02*1.02</f>
        <v>84481.645248000015</v>
      </c>
    </row>
    <row r="122" spans="1:8" x14ac:dyDescent="0.25">
      <c r="A122" s="7"/>
      <c r="B122" s="7"/>
      <c r="C122" s="7"/>
      <c r="D122" s="7"/>
      <c r="E122" s="7"/>
      <c r="F122" s="7"/>
      <c r="G122" s="7"/>
      <c r="H122" s="7"/>
    </row>
    <row r="123" spans="1:8" x14ac:dyDescent="0.25">
      <c r="A123" s="6" t="s">
        <v>18</v>
      </c>
      <c r="B123" s="6" t="s">
        <v>19</v>
      </c>
      <c r="C123" s="6" t="s">
        <v>20</v>
      </c>
      <c r="D123" s="6" t="s">
        <v>21</v>
      </c>
      <c r="E123" s="6" t="s">
        <v>22</v>
      </c>
      <c r="F123" s="6" t="s">
        <v>23</v>
      </c>
      <c r="G123" s="6" t="s">
        <v>24</v>
      </c>
      <c r="H123" s="6" t="s">
        <v>25</v>
      </c>
    </row>
    <row r="124" spans="1:8" x14ac:dyDescent="0.25">
      <c r="A124" s="7">
        <f>ROUND('[1]July 1, 2012 - June 30, 2019'!A124*1.05,0)*1.04*1.02*1.02</f>
        <v>85371.062399999995</v>
      </c>
      <c r="B124" s="7">
        <f>ROUND('[1]July 1, 2012 - June 30, 2019'!B124*1.05,0)*1.04*1.02*1.02</f>
        <v>86260.479552000004</v>
      </c>
      <c r="C124" s="7">
        <f>ROUND('[1]July 1, 2012 - June 30, 2019'!C124*1.05,0)*1.04*1.02*1.02</f>
        <v>87149.896704000013</v>
      </c>
      <c r="D124" s="7">
        <f>ROUND('[1]July 1, 2012 - June 30, 2019'!D124*1.05,0)*1.04*1.02*1.02</f>
        <v>88039.313856000008</v>
      </c>
      <c r="E124" s="7">
        <f>ROUND('[1]July 1, 2012 - June 30, 2019'!E124*1.05,0)*1.04*1.02*1.02</f>
        <v>88928.731008000002</v>
      </c>
      <c r="F124" s="7">
        <f>ROUND('[1]July 1, 2012 - June 30, 2019'!F124*1.05,0)*1.04*1.02*1.02</f>
        <v>89818.148160000012</v>
      </c>
      <c r="G124" s="7">
        <f>ROUND('[1]July 1, 2012 - June 30, 2019'!G124*1.05,0)*1.04*1.02*1.02</f>
        <v>90706.483296000006</v>
      </c>
      <c r="H124" s="7">
        <f>ROUND('[1]July 1, 2012 - June 30, 2019'!H124*1.05,0)*1.04*1.02*1.02</f>
        <v>91595.900448000015</v>
      </c>
    </row>
    <row r="125" spans="1:8" x14ac:dyDescent="0.25">
      <c r="A125" s="7"/>
      <c r="B125" s="7"/>
      <c r="C125" s="7"/>
      <c r="D125" s="7"/>
      <c r="E125" s="7"/>
      <c r="F125" s="7"/>
      <c r="G125" s="7"/>
      <c r="H125" s="7"/>
    </row>
    <row r="126" spans="1:8" x14ac:dyDescent="0.25">
      <c r="A126" s="6" t="s">
        <v>26</v>
      </c>
      <c r="B126" s="7"/>
      <c r="C126" s="7"/>
      <c r="D126" s="7"/>
      <c r="E126" s="7"/>
      <c r="F126" s="7"/>
      <c r="G126" s="7"/>
      <c r="H126" s="7"/>
    </row>
    <row r="127" spans="1:8" x14ac:dyDescent="0.25">
      <c r="A127" s="7">
        <f>ROUND('[1]July 1, 2012 - June 30, 2019'!A127*1.05,0)*1.04*1.02*1.02</f>
        <v>92485.317600000009</v>
      </c>
      <c r="B127" s="7"/>
      <c r="C127" s="7"/>
      <c r="D127" s="7"/>
      <c r="E127" s="7"/>
      <c r="F127" s="7"/>
      <c r="G127" s="7"/>
      <c r="H127" s="7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3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3"/>
      <c r="D130" s="3"/>
      <c r="E130" s="3"/>
      <c r="F130" s="3"/>
      <c r="G130" s="3"/>
      <c r="H130" s="2"/>
    </row>
    <row r="131" spans="1:8" x14ac:dyDescent="0.25">
      <c r="A131" s="4" t="s">
        <v>34</v>
      </c>
      <c r="B131" s="2"/>
      <c r="C131" s="2"/>
      <c r="D131" s="2"/>
      <c r="E131" s="2"/>
      <c r="F131" s="2"/>
      <c r="G131" s="2"/>
      <c r="H131" s="2"/>
    </row>
    <row r="132" spans="1:8" x14ac:dyDescent="0.25">
      <c r="A132" s="8"/>
      <c r="B132" s="2"/>
      <c r="C132" s="2"/>
      <c r="D132" s="2"/>
      <c r="E132" s="2"/>
      <c r="F132" s="2"/>
      <c r="G132" s="2"/>
      <c r="H132" s="2"/>
    </row>
    <row r="133" spans="1:8" x14ac:dyDescent="0.25">
      <c r="A133" s="6" t="s">
        <v>2</v>
      </c>
      <c r="B133" s="6" t="s">
        <v>3</v>
      </c>
      <c r="C133" s="6" t="s">
        <v>4</v>
      </c>
      <c r="D133" s="6" t="s">
        <v>5</v>
      </c>
      <c r="E133" s="6" t="s">
        <v>6</v>
      </c>
      <c r="F133" s="6" t="s">
        <v>7</v>
      </c>
      <c r="G133" s="6" t="s">
        <v>8</v>
      </c>
      <c r="H133" s="6" t="s">
        <v>9</v>
      </c>
    </row>
    <row r="134" spans="1:8" x14ac:dyDescent="0.25">
      <c r="A134" s="7">
        <f>ROUND('[1]July 1, 2012 - June 30, 2019'!A134*1.05,0)*1.04*1.02*1.02</f>
        <v>74945.838240000012</v>
      </c>
      <c r="B134" s="7">
        <f>ROUND('[1]July 1, 2012 - June 30, 2019'!B134*1.05,0)*1.04*1.02*1.02</f>
        <v>75883.946111999991</v>
      </c>
      <c r="C134" s="7">
        <f>ROUND('[1]July 1, 2012 - June 30, 2019'!C134*1.05,0)*1.04*1.02*1.02</f>
        <v>76819.889952000012</v>
      </c>
      <c r="D134" s="7">
        <f>ROUND('[1]July 1, 2012 - June 30, 2019'!D134*1.05,0)*1.04*1.02*1.02</f>
        <v>77756.915808000005</v>
      </c>
      <c r="E134" s="7">
        <f>ROUND('[1]July 1, 2012 - June 30, 2019'!E134*1.05,0)*1.04*1.02*1.02</f>
        <v>78693.941664000013</v>
      </c>
      <c r="F134" s="7">
        <f>ROUND('[1]July 1, 2012 - June 30, 2019'!F134*1.05,0)*1.04*1.02*1.02</f>
        <v>79630.967520000006</v>
      </c>
      <c r="G134" s="7">
        <f>ROUND('[1]July 1, 2012 - June 30, 2019'!G134*1.05,0)*1.04*1.02*1.02</f>
        <v>80567.993375999999</v>
      </c>
      <c r="H134" s="7">
        <f>ROUND('[1]July 1, 2012 - June 30, 2019'!H134*1.05,0)*1.04*1.02*1.02</f>
        <v>81503.93721600002</v>
      </c>
    </row>
    <row r="135" spans="1:8" x14ac:dyDescent="0.25">
      <c r="A135" s="7"/>
      <c r="B135" s="7"/>
      <c r="C135" s="7"/>
      <c r="D135" s="7"/>
      <c r="E135" s="7"/>
      <c r="F135" s="7"/>
      <c r="G135" s="7"/>
      <c r="H135" s="7"/>
    </row>
    <row r="136" spans="1:8" x14ac:dyDescent="0.25">
      <c r="A136" s="6" t="s">
        <v>10</v>
      </c>
      <c r="B136" s="6" t="s">
        <v>11</v>
      </c>
      <c r="C136" s="6" t="s">
        <v>12</v>
      </c>
      <c r="D136" s="6" t="s">
        <v>13</v>
      </c>
      <c r="E136" s="6" t="s">
        <v>14</v>
      </c>
      <c r="F136" s="6" t="s">
        <v>15</v>
      </c>
      <c r="G136" s="6" t="s">
        <v>16</v>
      </c>
      <c r="H136" s="6" t="s">
        <v>17</v>
      </c>
    </row>
    <row r="137" spans="1:8" x14ac:dyDescent="0.25">
      <c r="A137" s="7">
        <f>ROUND('[1]July 1, 2012 - June 30, 2019'!A137*1.05,0)*1.04*1.02*1.02</f>
        <v>82440.963072000013</v>
      </c>
      <c r="B137" s="7">
        <f>ROUND('[1]July 1, 2012 - June 30, 2019'!B137*1.05,0)*1.04*1.02*1.02</f>
        <v>83377.988928000006</v>
      </c>
      <c r="C137" s="7">
        <f>ROUND('[1]July 1, 2012 - June 30, 2019'!C137*1.05,0)*1.04*1.02*1.02</f>
        <v>84315.014783999999</v>
      </c>
      <c r="D137" s="7">
        <f>ROUND('[1]July 1, 2012 - June 30, 2019'!D137*1.05,0)*1.04*1.02*1.02</f>
        <v>85252.040640000007</v>
      </c>
      <c r="E137" s="7">
        <f>ROUND('[1]July 1, 2012 - June 30, 2019'!E137*1.05,0)*1.04*1.02*1.02</f>
        <v>86187.984480000014</v>
      </c>
      <c r="F137" s="7">
        <f>ROUND('[1]July 1, 2012 - June 30, 2019'!F137*1.05,0)*1.04*1.02*1.02</f>
        <v>87125.010336000007</v>
      </c>
      <c r="G137" s="7">
        <f>ROUND('[1]July 1, 2012 - June 30, 2019'!G137*1.05,0)*1.04*1.02*1.02</f>
        <v>88062.036192</v>
      </c>
      <c r="H137" s="7">
        <f>ROUND('[1]July 1, 2012 - June 30, 2019'!H137*1.05,0)*1.04*1.02*1.02</f>
        <v>88999.062048000007</v>
      </c>
    </row>
    <row r="138" spans="1:8" x14ac:dyDescent="0.25">
      <c r="A138" s="7"/>
      <c r="B138" s="7"/>
      <c r="C138" s="7"/>
      <c r="D138" s="7"/>
      <c r="E138" s="7"/>
      <c r="F138" s="7"/>
      <c r="G138" s="7"/>
      <c r="H138" s="7"/>
    </row>
    <row r="139" spans="1:8" x14ac:dyDescent="0.25">
      <c r="A139" s="6" t="s">
        <v>18</v>
      </c>
      <c r="B139" s="6" t="s">
        <v>19</v>
      </c>
      <c r="C139" s="6" t="s">
        <v>20</v>
      </c>
      <c r="D139" s="6" t="s">
        <v>21</v>
      </c>
      <c r="E139" s="6" t="s">
        <v>22</v>
      </c>
      <c r="F139" s="6" t="s">
        <v>23</v>
      </c>
      <c r="G139" s="6" t="s">
        <v>24</v>
      </c>
      <c r="H139" s="6" t="s">
        <v>25</v>
      </c>
    </row>
    <row r="140" spans="1:8" x14ac:dyDescent="0.25">
      <c r="A140" s="7">
        <f>ROUND('[1]July 1, 2012 - June 30, 2019'!A140*1.05,0)*1.04*1.02*1.02</f>
        <v>89936.087904</v>
      </c>
      <c r="B140" s="7">
        <f>ROUND('[1]July 1, 2012 - June 30, 2019'!B140*1.05,0)*1.04*1.02*1.02</f>
        <v>90872.031744000007</v>
      </c>
      <c r="C140" s="7">
        <f>ROUND('[1]July 1, 2012 - June 30, 2019'!C140*1.05,0)*1.04*1.02*1.02</f>
        <v>91810.139616000015</v>
      </c>
      <c r="D140" s="7">
        <f>ROUND('[1]July 1, 2012 - June 30, 2019'!D140*1.05,0)*1.04*1.02*1.02</f>
        <v>92746.083456000008</v>
      </c>
      <c r="E140" s="7">
        <f>ROUND('[1]July 1, 2012 - June 30, 2019'!E140*1.05,0)*1.04*1.02*1.02</f>
        <v>93683.109312000001</v>
      </c>
      <c r="F140" s="7">
        <f>ROUND('[1]July 1, 2012 - June 30, 2019'!F140*1.05,0)*1.04*1.02*1.02</f>
        <v>94620.135167999993</v>
      </c>
      <c r="G140" s="7">
        <f>ROUND('[1]July 1, 2012 - June 30, 2019'!G140*1.05,0)*1.04*1.02*1.02</f>
        <v>95556.079008000015</v>
      </c>
      <c r="H140" s="7">
        <f>ROUND('[1]July 1, 2012 - June 30, 2019'!H140*1.05,0)*1.04*1.02*1.02</f>
        <v>96494.186880000008</v>
      </c>
    </row>
    <row r="141" spans="1:8" x14ac:dyDescent="0.25">
      <c r="A141" s="7"/>
      <c r="B141" s="7"/>
      <c r="C141" s="7"/>
      <c r="D141" s="7"/>
      <c r="E141" s="7"/>
      <c r="F141" s="7"/>
      <c r="G141" s="7"/>
      <c r="H141" s="7"/>
    </row>
    <row r="142" spans="1:8" x14ac:dyDescent="0.25">
      <c r="A142" s="6" t="s">
        <v>26</v>
      </c>
      <c r="B142" s="7"/>
      <c r="C142" s="7"/>
      <c r="D142" s="7"/>
      <c r="E142" s="7"/>
      <c r="F142" s="7"/>
      <c r="G142" s="7"/>
      <c r="H142" s="7"/>
    </row>
    <row r="143" spans="1:8" x14ac:dyDescent="0.25">
      <c r="A143" s="7">
        <f>ROUND('[1]July 1, 2012 - June 30, 2019'!A143*1.05,0)*1.04*1.02*1.02</f>
        <v>97430.130720000001</v>
      </c>
      <c r="B143" s="7"/>
      <c r="C143" s="7"/>
      <c r="D143" s="7"/>
      <c r="E143" s="7"/>
      <c r="F143" s="7"/>
      <c r="G143" s="7"/>
      <c r="H143" s="7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3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4" t="s">
        <v>35</v>
      </c>
      <c r="B147" s="2"/>
      <c r="C147" s="2"/>
      <c r="D147" s="2"/>
      <c r="E147" s="2"/>
      <c r="F147" s="5"/>
      <c r="G147" s="5"/>
      <c r="H147" s="5"/>
    </row>
    <row r="148" spans="1:8" x14ac:dyDescent="0.25">
      <c r="A148" s="2"/>
      <c r="B148" s="2"/>
      <c r="C148" s="2"/>
      <c r="D148" s="2"/>
      <c r="E148" s="2"/>
      <c r="F148" s="2"/>
      <c r="G148" s="2"/>
      <c r="H148" s="2"/>
    </row>
    <row r="149" spans="1:8" x14ac:dyDescent="0.25">
      <c r="A149" s="6" t="s">
        <v>2</v>
      </c>
      <c r="B149" s="6" t="s">
        <v>3</v>
      </c>
      <c r="C149" s="6" t="s">
        <v>4</v>
      </c>
      <c r="D149" s="6" t="s">
        <v>5</v>
      </c>
      <c r="E149" s="6" t="s">
        <v>6</v>
      </c>
      <c r="F149" s="6" t="s">
        <v>7</v>
      </c>
      <c r="G149" s="6" t="s">
        <v>8</v>
      </c>
      <c r="H149" s="6" t="s">
        <v>9</v>
      </c>
    </row>
    <row r="150" spans="1:8" x14ac:dyDescent="0.25">
      <c r="A150" s="7">
        <f>ROUND('[1]July 1, 2012 - June 30, 2019'!A150*1.05,0)*1.04*1.02*1.02</f>
        <v>78751.288511999999</v>
      </c>
      <c r="B150" s="7">
        <f>ROUND('[1]July 1, 2012 - June 30, 2019'!B150*1.05,0)*1.04*1.02*1.02</f>
        <v>79734.841056000005</v>
      </c>
      <c r="C150" s="7">
        <f>ROUND('[1]July 1, 2012 - June 30, 2019'!C150*1.05,0)*1.04*1.02*1.02</f>
        <v>80719.475616000011</v>
      </c>
      <c r="D150" s="7">
        <f>ROUND('[1]July 1, 2012 - June 30, 2019'!D150*1.05,0)*1.04*1.02*1.02</f>
        <v>81704.110176000017</v>
      </c>
      <c r="E150" s="7">
        <f>ROUND('[1]July 1, 2012 - June 30, 2019'!E150*1.05,0)*1.04*1.02*1.02</f>
        <v>82688.744736000008</v>
      </c>
      <c r="F150" s="7">
        <f>ROUND('[1]July 1, 2012 - June 30, 2019'!F150*1.05,0)*1.04*1.02*1.02</f>
        <v>83672.297279999999</v>
      </c>
      <c r="G150" s="7">
        <f>ROUND('[1]July 1, 2012 - June 30, 2019'!G150*1.05,0)*1.04*1.02*1.02</f>
        <v>84658.013856000005</v>
      </c>
      <c r="H150" s="7">
        <f>ROUND('[1]July 1, 2012 - June 30, 2019'!H150*1.05,0)*1.04*1.02*1.02</f>
        <v>85641.566400000011</v>
      </c>
    </row>
    <row r="151" spans="1:8" x14ac:dyDescent="0.25">
      <c r="A151" s="7"/>
      <c r="B151" s="7"/>
      <c r="C151" s="7"/>
      <c r="D151" s="7"/>
      <c r="E151" s="7"/>
      <c r="F151" s="7"/>
      <c r="G151" s="7"/>
      <c r="H151" s="7"/>
    </row>
    <row r="152" spans="1:8" x14ac:dyDescent="0.25">
      <c r="A152" s="6" t="s">
        <v>10</v>
      </c>
      <c r="B152" s="6" t="s">
        <v>11</v>
      </c>
      <c r="C152" s="6" t="s">
        <v>12</v>
      </c>
      <c r="D152" s="6" t="s">
        <v>13</v>
      </c>
      <c r="E152" s="6" t="s">
        <v>14</v>
      </c>
      <c r="F152" s="6" t="s">
        <v>15</v>
      </c>
      <c r="G152" s="6" t="s">
        <v>16</v>
      </c>
      <c r="H152" s="6" t="s">
        <v>17</v>
      </c>
    </row>
    <row r="153" spans="1:8" x14ac:dyDescent="0.25">
      <c r="A153" s="7">
        <f>ROUND('[1]July 1, 2012 - June 30, 2019'!A153*1.05,0)*1.04*1.02*1.02</f>
        <v>86626.200960000016</v>
      </c>
      <c r="B153" s="7">
        <f>ROUND('[1]July 1, 2012 - June 30, 2019'!B153*1.05,0)*1.04*1.02*1.02</f>
        <v>87610.835520000008</v>
      </c>
      <c r="C153" s="7">
        <f>ROUND('[1]July 1, 2012 - June 30, 2019'!C153*1.05,0)*1.04*1.02*1.02</f>
        <v>88595.470079999999</v>
      </c>
      <c r="D153" s="7">
        <f>ROUND('[1]July 1, 2012 - June 30, 2019'!D153*1.05,0)*1.04*1.02*1.02</f>
        <v>89579.022624000005</v>
      </c>
      <c r="E153" s="7">
        <f>ROUND('[1]July 1, 2012 - June 30, 2019'!E153*1.05,0)*1.04*1.02*1.02</f>
        <v>90563.657184000011</v>
      </c>
      <c r="F153" s="7">
        <f>ROUND('[1]July 1, 2012 - June 30, 2019'!F153*1.05,0)*1.04*1.02*1.02</f>
        <v>91548.291744000016</v>
      </c>
      <c r="G153" s="7">
        <f>ROUND('[1]July 1, 2012 - June 30, 2019'!G153*1.05,0)*1.04*1.02*1.02</f>
        <v>92531.844287999993</v>
      </c>
      <c r="H153" s="7">
        <f>ROUND('[1]July 1, 2012 - June 30, 2019'!H153*1.05,0)*1.04*1.02*1.02</f>
        <v>93517.560864000014</v>
      </c>
    </row>
    <row r="154" spans="1:8" x14ac:dyDescent="0.25">
      <c r="A154" s="7"/>
      <c r="B154" s="7"/>
      <c r="C154" s="7"/>
      <c r="D154" s="7"/>
      <c r="E154" s="7"/>
      <c r="F154" s="7"/>
      <c r="G154" s="7"/>
      <c r="H154" s="7"/>
    </row>
    <row r="155" spans="1:8" x14ac:dyDescent="0.25">
      <c r="A155" s="6" t="s">
        <v>18</v>
      </c>
      <c r="B155" s="6" t="s">
        <v>19</v>
      </c>
      <c r="C155" s="6" t="s">
        <v>20</v>
      </c>
      <c r="D155" s="6" t="s">
        <v>21</v>
      </c>
      <c r="E155" s="6" t="s">
        <v>22</v>
      </c>
      <c r="F155" s="6" t="s">
        <v>23</v>
      </c>
      <c r="G155" s="6" t="s">
        <v>24</v>
      </c>
      <c r="H155" s="6" t="s">
        <v>25</v>
      </c>
    </row>
    <row r="156" spans="1:8" x14ac:dyDescent="0.25">
      <c r="A156" s="7">
        <f>ROUND('[1]July 1, 2012 - June 30, 2019'!A156*1.05,0)*1.04*1.02*1.02</f>
        <v>94501.113408000005</v>
      </c>
      <c r="B156" s="7">
        <f>ROUND('[1]July 1, 2012 - June 30, 2019'!B156*1.05,0)*1.04*1.02*1.02</f>
        <v>95485.747967999996</v>
      </c>
      <c r="C156" s="7">
        <f>ROUND('[1]July 1, 2012 - June 30, 2019'!C156*1.05,0)*1.04*1.02*1.02</f>
        <v>96470.382528000016</v>
      </c>
      <c r="D156" s="7">
        <f>ROUND('[1]July 1, 2012 - June 30, 2019'!D156*1.05,0)*1.04*1.02*1.02</f>
        <v>97455.017088000008</v>
      </c>
      <c r="E156" s="7">
        <f>ROUND('[1]July 1, 2012 - June 30, 2019'!E156*1.05,0)*1.04*1.02*1.02</f>
        <v>98438.569631999999</v>
      </c>
      <c r="F156" s="7">
        <f>ROUND('[1]July 1, 2012 - June 30, 2019'!F156*1.05,0)*1.04*1.02*1.02</f>
        <v>99423.204192000005</v>
      </c>
      <c r="G156" s="7">
        <f>ROUND('[1]July 1, 2012 - June 30, 2019'!G156*1.05,0)*1.04*1.02*1.02</f>
        <v>100407.838752</v>
      </c>
      <c r="H156" s="7">
        <f>ROUND('[1]July 1, 2012 - June 30, 2019'!H156*1.05,0)*1.04*1.02*1.02</f>
        <v>101391.391296</v>
      </c>
    </row>
    <row r="157" spans="1:8" x14ac:dyDescent="0.25">
      <c r="A157" s="7"/>
      <c r="B157" s="7"/>
      <c r="C157" s="7"/>
      <c r="D157" s="7"/>
      <c r="E157" s="7"/>
      <c r="F157" s="7"/>
      <c r="G157" s="7"/>
      <c r="H157" s="7"/>
    </row>
    <row r="158" spans="1:8" x14ac:dyDescent="0.25">
      <c r="A158" s="6" t="s">
        <v>26</v>
      </c>
      <c r="B158" s="7"/>
      <c r="C158" s="7"/>
      <c r="D158" s="7"/>
      <c r="E158" s="7"/>
      <c r="F158" s="7"/>
      <c r="G158" s="7"/>
      <c r="H158" s="7"/>
    </row>
    <row r="159" spans="1:8" x14ac:dyDescent="0.25">
      <c r="A159" s="7">
        <f>ROUND('[1]July 1, 2012 - June 30, 2019'!A159*1.05,0)*1.04*1.02*1.02</f>
        <v>102377.10787200001</v>
      </c>
      <c r="B159" s="7"/>
      <c r="C159" s="7"/>
      <c r="D159" s="7"/>
      <c r="E159" s="7"/>
      <c r="F159" s="7"/>
      <c r="G159" s="7"/>
      <c r="H159" s="7"/>
    </row>
    <row r="160" spans="1:8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3"/>
      <c r="B161" s="2"/>
      <c r="C161" s="2"/>
      <c r="D161" s="2"/>
      <c r="E161" s="2"/>
      <c r="F161" s="2"/>
      <c r="G161" s="2"/>
      <c r="H161" s="2"/>
    </row>
    <row r="162" spans="1:8" x14ac:dyDescent="0.25">
      <c r="A162" s="10"/>
      <c r="B162" s="2"/>
      <c r="C162" s="2"/>
      <c r="D162" s="2"/>
      <c r="E162" s="2"/>
      <c r="F162" s="2"/>
      <c r="G162" s="2"/>
      <c r="H162" s="2"/>
    </row>
    <row r="163" spans="1:8" x14ac:dyDescent="0.25">
      <c r="A163" s="4" t="s">
        <v>36</v>
      </c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6" t="s">
        <v>2</v>
      </c>
      <c r="B165" s="6" t="s">
        <v>3</v>
      </c>
      <c r="C165" s="6" t="s">
        <v>4</v>
      </c>
      <c r="D165" s="6" t="s">
        <v>5</v>
      </c>
      <c r="E165" s="6" t="s">
        <v>6</v>
      </c>
      <c r="F165" s="6" t="s">
        <v>7</v>
      </c>
      <c r="G165" s="6" t="s">
        <v>8</v>
      </c>
      <c r="H165" s="6" t="s">
        <v>9</v>
      </c>
    </row>
    <row r="166" spans="1:8" x14ac:dyDescent="0.25">
      <c r="A166" s="7">
        <f>ROUND('[1]July 1, 2012 - June 30, 2019'!A166*1.05,0)*1.04*1.02*1.02</f>
        <v>83124.79718400001</v>
      </c>
      <c r="B166" s="7">
        <f>ROUND('[1]July 1, 2012 - June 30, 2019'!B166*1.05,0)*1.04*1.02*1.02</f>
        <v>84164.614560000016</v>
      </c>
      <c r="C166" s="7">
        <f>ROUND('[1]July 1, 2012 - June 30, 2019'!C166*1.05,0)*1.04*1.02*1.02</f>
        <v>85204.431936000008</v>
      </c>
      <c r="D166" s="7">
        <f>ROUND('[1]July 1, 2012 - June 30, 2019'!D166*1.05,0)*1.04*1.02*1.02</f>
        <v>86243.167296</v>
      </c>
      <c r="E166" s="7">
        <f>ROUND('[1]July 1, 2012 - June 30, 2019'!E166*1.05,0)*1.04*1.02*1.02</f>
        <v>87281.902656000006</v>
      </c>
      <c r="F166" s="7">
        <f>ROUND('[1]July 1, 2012 - June 30, 2019'!F166*1.05,0)*1.04*1.02*1.02</f>
        <v>88320.638016000012</v>
      </c>
      <c r="G166" s="7">
        <f>ROUND('[1]July 1, 2012 - June 30, 2019'!G166*1.05,0)*1.04*1.02*1.02</f>
        <v>89360.455392000003</v>
      </c>
      <c r="H166" s="7">
        <f>ROUND('[1]July 1, 2012 - June 30, 2019'!H166*1.05,0)*1.04*1.02*1.02</f>
        <v>90398.108735999995</v>
      </c>
    </row>
    <row r="167" spans="1:8" x14ac:dyDescent="0.25">
      <c r="A167" s="7"/>
      <c r="B167" s="7"/>
      <c r="C167" s="7"/>
      <c r="D167" s="7"/>
      <c r="E167" s="7"/>
      <c r="F167" s="7"/>
      <c r="G167" s="7"/>
      <c r="H167" s="7"/>
    </row>
    <row r="168" spans="1:8" x14ac:dyDescent="0.25">
      <c r="A168" s="6" t="s">
        <v>10</v>
      </c>
      <c r="B168" s="6" t="s">
        <v>11</v>
      </c>
      <c r="C168" s="6" t="s">
        <v>12</v>
      </c>
      <c r="D168" s="6" t="s">
        <v>13</v>
      </c>
      <c r="E168" s="6" t="s">
        <v>14</v>
      </c>
      <c r="F168" s="6" t="s">
        <v>15</v>
      </c>
      <c r="G168" s="6" t="s">
        <v>16</v>
      </c>
      <c r="H168" s="6" t="s">
        <v>17</v>
      </c>
    </row>
    <row r="169" spans="1:8" x14ac:dyDescent="0.25">
      <c r="A169" s="7">
        <f>ROUND('[1]July 1, 2012 - June 30, 2019'!A169*1.05,0)*1.04*1.02*1.02</f>
        <v>91437.926112000001</v>
      </c>
      <c r="B169" s="7">
        <f>ROUND('[1]July 1, 2012 - June 30, 2019'!B169*1.05,0)*1.04*1.02*1.02</f>
        <v>92477.743488000007</v>
      </c>
      <c r="C169" s="7">
        <f>ROUND('[1]July 1, 2012 - June 30, 2019'!C169*1.05,0)*1.04*1.02*1.02</f>
        <v>93516.478848000013</v>
      </c>
      <c r="D169" s="7">
        <f>ROUND('[1]July 1, 2012 - June 30, 2019'!D169*1.05,0)*1.04*1.02*1.02</f>
        <v>94555.214208000005</v>
      </c>
      <c r="E169" s="7">
        <f>ROUND('[1]July 1, 2012 - June 30, 2019'!E169*1.05,0)*1.04*1.02*1.02</f>
        <v>95593.949567999996</v>
      </c>
      <c r="F169" s="7">
        <f>ROUND('[1]July 1, 2012 - June 30, 2019'!F169*1.05,0)*1.04*1.02*1.02</f>
        <v>96633.766944000003</v>
      </c>
      <c r="G169" s="7">
        <f>ROUND('[1]July 1, 2012 - June 30, 2019'!G169*1.05,0)*1.04*1.02*1.02</f>
        <v>97673.584319999994</v>
      </c>
      <c r="H169" s="7">
        <f>ROUND('[1]July 1, 2012 - June 30, 2019'!H169*1.05,0)*1.04*1.02*1.02</f>
        <v>98711.237664000015</v>
      </c>
    </row>
    <row r="170" spans="1:8" x14ac:dyDescent="0.25">
      <c r="A170" s="7"/>
      <c r="B170" s="7"/>
      <c r="C170" s="7"/>
      <c r="D170" s="7"/>
      <c r="E170" s="7"/>
      <c r="F170" s="7"/>
      <c r="G170" s="7"/>
      <c r="H170" s="7"/>
    </row>
    <row r="171" spans="1:8" x14ac:dyDescent="0.25">
      <c r="A171" s="6" t="s">
        <v>18</v>
      </c>
      <c r="B171" s="6" t="s">
        <v>19</v>
      </c>
      <c r="C171" s="6" t="s">
        <v>20</v>
      </c>
      <c r="D171" s="6" t="s">
        <v>21</v>
      </c>
      <c r="E171" s="6" t="s">
        <v>22</v>
      </c>
      <c r="F171" s="6" t="s">
        <v>23</v>
      </c>
      <c r="G171" s="6" t="s">
        <v>24</v>
      </c>
      <c r="H171" s="6" t="s">
        <v>25</v>
      </c>
    </row>
    <row r="172" spans="1:8" x14ac:dyDescent="0.25">
      <c r="A172" s="7">
        <f>ROUND('[1]July 1, 2012 - June 30, 2019'!A172*1.05,0)*1.04*1.02*1.02</f>
        <v>99751.055040000007</v>
      </c>
      <c r="B172" s="7">
        <f>ROUND('[1]July 1, 2012 - June 30, 2019'!B172*1.05,0)*1.04*1.02*1.02</f>
        <v>100789.79040000001</v>
      </c>
      <c r="C172" s="7">
        <f>ROUND('[1]July 1, 2012 - June 30, 2019'!C172*1.05,0)*1.04*1.02*1.02</f>
        <v>101828.52576</v>
      </c>
      <c r="D172" s="7">
        <f>ROUND('[1]July 1, 2012 - June 30, 2019'!D172*1.05,0)*1.04*1.02*1.02</f>
        <v>102867.26112000001</v>
      </c>
      <c r="E172" s="7">
        <f>ROUND('[1]July 1, 2012 - June 30, 2019'!E172*1.05,0)*1.04*1.02*1.02</f>
        <v>103907.078496</v>
      </c>
      <c r="F172" s="7">
        <f>ROUND('[1]July 1, 2012 - June 30, 2019'!F172*1.05,0)*1.04*1.02*1.02</f>
        <v>104946.89587200001</v>
      </c>
      <c r="G172" s="7">
        <f>ROUND('[1]July 1, 2012 - June 30, 2019'!G172*1.05,0)*1.04*1.02*1.02</f>
        <v>105984.54921600001</v>
      </c>
      <c r="H172" s="7">
        <f>ROUND('[1]July 1, 2012 - June 30, 2019'!H172*1.05,0)*1.04*1.02*1.02</f>
        <v>107024.36659200002</v>
      </c>
    </row>
    <row r="173" spans="1:8" x14ac:dyDescent="0.25">
      <c r="A173" s="7"/>
      <c r="B173" s="7"/>
      <c r="C173" s="7"/>
      <c r="D173" s="7"/>
      <c r="E173" s="7"/>
      <c r="F173" s="7"/>
      <c r="G173" s="7"/>
      <c r="H173" s="7"/>
    </row>
    <row r="174" spans="1:8" x14ac:dyDescent="0.25">
      <c r="A174" s="6" t="s">
        <v>26</v>
      </c>
      <c r="B174" s="7"/>
      <c r="C174" s="7"/>
      <c r="D174" s="7"/>
      <c r="E174" s="7"/>
      <c r="F174" s="7"/>
      <c r="G174" s="7"/>
      <c r="H174" s="7"/>
    </row>
    <row r="175" spans="1:8" x14ac:dyDescent="0.25">
      <c r="A175" s="7">
        <f>ROUND('[1]July 1, 2012 - June 30, 2019'!A175*1.05,0)*1.04*1.02*1.02</f>
        <v>108063.10195200001</v>
      </c>
      <c r="B175" s="7"/>
      <c r="C175" s="7"/>
      <c r="D175" s="7"/>
      <c r="E175" s="7"/>
      <c r="F175" s="7"/>
      <c r="G175" s="7"/>
      <c r="H175" s="7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F656-F403-4A50-8785-67CC2C2F7F12}">
  <dimension ref="A1:H16"/>
  <sheetViews>
    <sheetView workbookViewId="0">
      <selection activeCell="C10" sqref="C10"/>
    </sheetView>
  </sheetViews>
  <sheetFormatPr defaultRowHeight="15" x14ac:dyDescent="0.25"/>
  <cols>
    <col min="1" max="1" width="17.42578125" customWidth="1"/>
    <col min="2" max="2" width="9.85546875" bestFit="1" customWidth="1"/>
    <col min="3" max="4" width="10.42578125" customWidth="1"/>
  </cols>
  <sheetData>
    <row r="1" spans="1:8" x14ac:dyDescent="0.25">
      <c r="A1" s="30" t="s">
        <v>37</v>
      </c>
      <c r="B1" s="30"/>
      <c r="C1" s="30"/>
      <c r="D1" s="30"/>
      <c r="E1" s="18"/>
      <c r="F1" s="18"/>
      <c r="G1" s="18"/>
      <c r="H1" s="18"/>
    </row>
    <row r="4" spans="1:8" x14ac:dyDescent="0.25">
      <c r="A4" s="11"/>
      <c r="B4" s="12" t="s">
        <v>38</v>
      </c>
      <c r="C4" s="12" t="s">
        <v>39</v>
      </c>
      <c r="D4" s="12" t="s">
        <v>40</v>
      </c>
    </row>
    <row r="5" spans="1:8" x14ac:dyDescent="0.25">
      <c r="A5" s="13" t="s">
        <v>41</v>
      </c>
      <c r="B5" s="14">
        <v>74715</v>
      </c>
      <c r="C5" s="14">
        <v>79198</v>
      </c>
      <c r="D5" s="14">
        <v>83157</v>
      </c>
    </row>
    <row r="6" spans="1:8" x14ac:dyDescent="0.25">
      <c r="A6" s="13" t="s">
        <v>42</v>
      </c>
      <c r="B6" s="14">
        <v>80262</v>
      </c>
      <c r="C6" s="14">
        <v>85078</v>
      </c>
      <c r="D6" s="14">
        <v>89332</v>
      </c>
    </row>
    <row r="7" spans="1:8" x14ac:dyDescent="0.25">
      <c r="A7" s="13" t="s">
        <v>43</v>
      </c>
      <c r="B7" s="14">
        <v>92301</v>
      </c>
      <c r="C7" s="14">
        <v>97839</v>
      </c>
      <c r="D7" s="14">
        <v>102731</v>
      </c>
    </row>
    <row r="16" spans="1:8" x14ac:dyDescent="0.25">
      <c r="B16" s="15"/>
      <c r="C16" s="16"/>
      <c r="G16" s="17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9CB91-CF12-496D-83CF-F9575CF15E92}">
  <dimension ref="A1:H18"/>
  <sheetViews>
    <sheetView workbookViewId="0">
      <selection activeCell="F13" sqref="F13"/>
    </sheetView>
  </sheetViews>
  <sheetFormatPr defaultRowHeight="15" x14ac:dyDescent="0.25"/>
  <cols>
    <col min="1" max="1" width="18.28515625" customWidth="1"/>
    <col min="2" max="3" width="10.7109375" customWidth="1"/>
    <col min="4" max="4" width="11.5703125" customWidth="1"/>
  </cols>
  <sheetData>
    <row r="1" spans="1:8" x14ac:dyDescent="0.25">
      <c r="A1" s="24" t="s">
        <v>44</v>
      </c>
      <c r="B1" s="24"/>
      <c r="C1" s="24"/>
      <c r="D1" s="24"/>
      <c r="E1" s="24"/>
      <c r="F1" s="24"/>
      <c r="G1" s="24"/>
      <c r="H1" s="24"/>
    </row>
    <row r="2" spans="1:8" x14ac:dyDescent="0.25">
      <c r="A2" s="11"/>
      <c r="B2" s="11"/>
      <c r="C2" s="11"/>
      <c r="D2" s="11"/>
      <c r="E2" s="11"/>
      <c r="F2" s="11"/>
      <c r="G2" s="11"/>
      <c r="H2" s="11"/>
    </row>
    <row r="3" spans="1:8" x14ac:dyDescent="0.25">
      <c r="A3" s="11"/>
      <c r="B3" s="19"/>
      <c r="C3" s="19"/>
      <c r="D3" s="19"/>
      <c r="E3" s="11"/>
      <c r="F3" s="11"/>
      <c r="G3" s="11"/>
      <c r="H3" s="11"/>
    </row>
    <row r="4" spans="1:8" x14ac:dyDescent="0.25">
      <c r="A4" s="11"/>
      <c r="B4" s="20" t="s">
        <v>45</v>
      </c>
      <c r="C4" s="20" t="s">
        <v>39</v>
      </c>
      <c r="D4" s="20" t="s">
        <v>40</v>
      </c>
      <c r="E4" s="11"/>
      <c r="F4" s="11"/>
      <c r="G4" s="11"/>
      <c r="H4" s="11"/>
    </row>
    <row r="5" spans="1:8" x14ac:dyDescent="0.25">
      <c r="A5" s="13" t="s">
        <v>41</v>
      </c>
      <c r="B5" s="21">
        <f>'[2]June 13, 2024 - June 30, 2024'!B5*1.02</f>
        <v>76209.3</v>
      </c>
      <c r="C5" s="21">
        <f>'[2]June 13, 2024 - June 30, 2024'!C5*1.02+1-2</f>
        <v>80780.960000000006</v>
      </c>
      <c r="D5" s="21">
        <f>'[2]June 13, 2024 - June 30, 2024'!D5*1.02+1</f>
        <v>84821.14</v>
      </c>
      <c r="E5" s="11"/>
      <c r="F5" s="11"/>
      <c r="G5" s="11"/>
      <c r="H5" s="11"/>
    </row>
    <row r="6" spans="1:8" x14ac:dyDescent="0.25">
      <c r="A6" s="13" t="s">
        <v>42</v>
      </c>
      <c r="B6" s="21">
        <f>'[2]June 13, 2024 - June 30, 2024'!B6*1.02</f>
        <v>81867.240000000005</v>
      </c>
      <c r="C6" s="21">
        <f>'[2]June 13, 2024 - June 30, 2024'!C6*1.02-1</f>
        <v>86778.559999999998</v>
      </c>
      <c r="D6" s="21">
        <f>'[2]June 13, 2024 - June 30, 2024'!D6*1.02-1</f>
        <v>91117.64</v>
      </c>
      <c r="E6" s="11"/>
      <c r="F6" s="11"/>
      <c r="G6" s="11"/>
      <c r="H6" s="11"/>
    </row>
    <row r="7" spans="1:8" x14ac:dyDescent="0.25">
      <c r="A7" s="13" t="s">
        <v>43</v>
      </c>
      <c r="B7" s="21">
        <f>'[2]June 13, 2024 - June 30, 2024'!B7*1.02</f>
        <v>94147.02</v>
      </c>
      <c r="C7" s="21">
        <f>'[2]June 13, 2024 - June 30, 2024'!C7*1.02</f>
        <v>99795.78</v>
      </c>
      <c r="D7" s="21">
        <f>'[2]June 13, 2024 - June 30, 2024'!D7*1.02</f>
        <v>104785.62</v>
      </c>
      <c r="E7" s="11"/>
      <c r="F7" s="11"/>
      <c r="G7" s="11"/>
      <c r="H7" s="11"/>
    </row>
    <row r="8" spans="1:8" x14ac:dyDescent="0.25">
      <c r="A8" s="11"/>
      <c r="B8" s="22"/>
      <c r="C8" s="22"/>
      <c r="D8" s="22"/>
      <c r="E8" s="11"/>
      <c r="F8" s="11"/>
      <c r="G8" s="11"/>
      <c r="H8" s="11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0" spans="1:8" x14ac:dyDescent="0.25">
      <c r="A10" s="11"/>
      <c r="B10" s="23"/>
      <c r="C10" s="11"/>
      <c r="D10" s="11"/>
      <c r="E10" s="11"/>
      <c r="F10" s="11"/>
      <c r="G10" s="11"/>
      <c r="H10" s="11"/>
    </row>
    <row r="11" spans="1:8" x14ac:dyDescent="0.25">
      <c r="A11" s="11"/>
      <c r="B11" s="23"/>
      <c r="C11" s="23"/>
      <c r="D11" s="11"/>
      <c r="E11" s="11"/>
      <c r="F11" s="11"/>
      <c r="G11" s="11"/>
      <c r="H11" s="11"/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x14ac:dyDescent="0.25">
      <c r="A13" s="11"/>
      <c r="B13" s="11"/>
      <c r="C13" s="11"/>
      <c r="D13" s="11"/>
      <c r="E13" s="11"/>
      <c r="F13" s="11"/>
      <c r="G13" s="11"/>
      <c r="H13" s="11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x14ac:dyDescent="0.25">
      <c r="A15" s="11"/>
      <c r="B15" s="11"/>
      <c r="C15" s="11"/>
      <c r="D15" s="11"/>
      <c r="E15" s="11"/>
      <c r="F15" s="11"/>
      <c r="G15" s="11"/>
      <c r="H15" s="11"/>
    </row>
    <row r="16" spans="1:8" x14ac:dyDescent="0.25">
      <c r="A16" s="11"/>
      <c r="B16" s="11"/>
      <c r="C16" s="11"/>
      <c r="D16" s="11"/>
      <c r="E16" s="11"/>
      <c r="F16" s="11"/>
      <c r="G16" s="11"/>
      <c r="H16" s="11"/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11"/>
      <c r="B18" s="11"/>
      <c r="C18" s="11"/>
      <c r="D18" s="11"/>
      <c r="E18" s="11"/>
      <c r="F18" s="11"/>
      <c r="G18" s="11"/>
      <c r="H18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203B-195A-465F-BCC1-1879643B7BB6}">
  <dimension ref="A1:H7"/>
  <sheetViews>
    <sheetView tabSelected="1" zoomScaleNormal="100" workbookViewId="0">
      <selection activeCell="D10" sqref="D10"/>
    </sheetView>
  </sheetViews>
  <sheetFormatPr defaultRowHeight="15" x14ac:dyDescent="0.25"/>
  <cols>
    <col min="1" max="1" width="19.7109375" customWidth="1"/>
    <col min="2" max="2" width="10.5703125" customWidth="1"/>
    <col min="3" max="3" width="10.28515625" bestFit="1" customWidth="1"/>
    <col min="4" max="4" width="11" customWidth="1"/>
    <col min="5" max="5" width="10.28515625" bestFit="1" customWidth="1"/>
  </cols>
  <sheetData>
    <row r="1" spans="1:8" x14ac:dyDescent="0.25">
      <c r="A1" s="28" t="s">
        <v>46</v>
      </c>
      <c r="B1" s="28"/>
      <c r="C1" s="28"/>
      <c r="D1" s="28"/>
      <c r="E1" s="28"/>
      <c r="F1" s="28"/>
      <c r="G1" s="28"/>
      <c r="H1" s="28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1"/>
      <c r="B4" s="20" t="s">
        <v>45</v>
      </c>
      <c r="C4" s="20" t="s">
        <v>39</v>
      </c>
      <c r="D4" s="20" t="s">
        <v>40</v>
      </c>
      <c r="E4" s="25"/>
      <c r="F4" s="25"/>
      <c r="G4" s="25"/>
      <c r="H4" s="25"/>
    </row>
    <row r="5" spans="1:8" x14ac:dyDescent="0.25">
      <c r="A5" s="26" t="s">
        <v>41</v>
      </c>
      <c r="B5" s="27">
        <f>'[2]July 1, 2024 - June 30, 2025'!B5*1.02</f>
        <v>77733.486000000004</v>
      </c>
      <c r="C5" s="27">
        <f>'[2]July 1, 2024 - June 30, 2025'!C5*1.02</f>
        <v>82396.579200000007</v>
      </c>
      <c r="D5" s="27">
        <f>'[2]July 1, 2024 - June 30, 2025'!D5*1.02-1</f>
        <v>86516.5628</v>
      </c>
      <c r="E5" s="25"/>
      <c r="F5" s="25"/>
      <c r="G5" s="25"/>
      <c r="H5" s="25"/>
    </row>
    <row r="6" spans="1:8" x14ac:dyDescent="0.25">
      <c r="A6" s="26" t="s">
        <v>42</v>
      </c>
      <c r="B6" s="27">
        <f>'[2]July 1, 2024 - June 30, 2025'!B6*1.02</f>
        <v>83504.584800000011</v>
      </c>
      <c r="C6" s="27">
        <f>'[2]July 1, 2024 - June 30, 2025'!C6*1.02+1</f>
        <v>88515.131200000003</v>
      </c>
      <c r="D6" s="27">
        <f>'[2]July 1, 2024 - June 30, 2025'!D6*1.02+1</f>
        <v>92940.992800000007</v>
      </c>
      <c r="E6" s="25"/>
      <c r="F6" s="25"/>
      <c r="G6" s="25"/>
      <c r="H6" s="25"/>
    </row>
    <row r="7" spans="1:8" x14ac:dyDescent="0.25">
      <c r="A7" s="26" t="s">
        <v>43</v>
      </c>
      <c r="B7" s="27">
        <f>'[2]July 1, 2024 - June 30, 2025'!B7*1.02</f>
        <v>96029.960400000011</v>
      </c>
      <c r="C7" s="27">
        <f>'[2]July 1, 2024 - June 30, 2025'!C7*1.02+1</f>
        <v>101792.69560000001</v>
      </c>
      <c r="D7" s="27">
        <f>'[2]July 1, 2024 - June 30, 2025'!D7*1.02+1</f>
        <v>106882.3324</v>
      </c>
      <c r="E7" s="25"/>
      <c r="F7" s="25"/>
      <c r="G7" s="25"/>
      <c r="H7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1, 2023 - June 12, 2024 </vt:lpstr>
      <vt:lpstr>June 13, 2024 - June 30, 2024</vt:lpstr>
      <vt:lpstr>July 1, 2024 - June 30, 2025</vt:lpstr>
      <vt:lpstr>July 1, 2025 - June 30, 2026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Alteen, Katie</dc:creator>
  <cp:lastModifiedBy>Susan Rumsey</cp:lastModifiedBy>
  <cp:lastPrinted>2024-08-22T13:02:19Z</cp:lastPrinted>
  <dcterms:created xsi:type="dcterms:W3CDTF">2024-08-22T12:27:14Z</dcterms:created>
  <dcterms:modified xsi:type="dcterms:W3CDTF">2024-08-22T14:27:14Z</dcterms:modified>
</cp:coreProperties>
</file>